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 activeTab="2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, класс" sheetId="5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E43" i="2" s="1"/>
  <c r="E42" i="2"/>
  <c r="E41" i="2"/>
  <c r="E40" i="2"/>
  <c r="D39" i="2"/>
  <c r="E39" i="2" s="1"/>
  <c r="E38" i="2"/>
  <c r="E37" i="2"/>
  <c r="E36" i="2"/>
  <c r="D35" i="2"/>
  <c r="E35" i="2" s="1"/>
  <c r="E34" i="2"/>
  <c r="E33" i="2"/>
  <c r="E32" i="2"/>
  <c r="D31" i="2"/>
  <c r="E31" i="2" s="1"/>
  <c r="E30" i="2"/>
  <c r="E29" i="2"/>
  <c r="E28" i="2"/>
  <c r="E27" i="2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27" i="4"/>
  <c r="E28" i="4"/>
  <c r="E29" i="4"/>
  <c r="E26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C23" i="4"/>
  <c r="BK39" i="5"/>
  <c r="BK40" i="5" s="1"/>
  <c r="BM39" i="5"/>
  <c r="BM40" i="5" s="1"/>
  <c r="BL39" i="5"/>
  <c r="BL40" i="5" s="1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22" i="4"/>
  <c r="EF22" i="4"/>
  <c r="EG22" i="4"/>
  <c r="EH22" i="4"/>
  <c r="EI22" i="4"/>
  <c r="EJ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BN22" i="4"/>
  <c r="BO22" i="4"/>
  <c r="BP22" i="4"/>
  <c r="BQ22" i="4"/>
  <c r="BR22" i="4"/>
  <c r="BS22" i="4"/>
  <c r="BT22" i="4"/>
  <c r="BU22" i="4"/>
  <c r="BV22" i="4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W22" i="4"/>
  <c r="BX22" i="4"/>
  <c r="BY22" i="4"/>
  <c r="BZ22" i="4"/>
  <c r="CA22" i="4"/>
  <c r="CB22" i="4"/>
  <c r="CC22" i="4"/>
  <c r="CD22" i="4"/>
  <c r="CE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C22" i="4"/>
  <c r="D21" i="3"/>
  <c r="D22" i="3" s="1"/>
  <c r="E21" i="3"/>
  <c r="E22" i="3" s="1"/>
  <c r="F21" i="3"/>
  <c r="F22" i="3" s="1"/>
  <c r="G21" i="3"/>
  <c r="G22" i="3" s="1"/>
  <c r="H21" i="3"/>
  <c r="H22" i="3" s="1"/>
  <c r="I21" i="3"/>
  <c r="I22" i="3" s="1"/>
  <c r="J21" i="3"/>
  <c r="J22" i="3" s="1"/>
  <c r="K21" i="3"/>
  <c r="K22" i="3" s="1"/>
  <c r="L21" i="3"/>
  <c r="L22" i="3" s="1"/>
  <c r="M21" i="3"/>
  <c r="M22" i="3" s="1"/>
  <c r="N21" i="3"/>
  <c r="N22" i="3" s="1"/>
  <c r="O21" i="3"/>
  <c r="O22" i="3" s="1"/>
  <c r="P21" i="3"/>
  <c r="P22" i="3" s="1"/>
  <c r="Q21" i="3"/>
  <c r="Q22" i="3" s="1"/>
  <c r="R21" i="3"/>
  <c r="R22" i="3" s="1"/>
  <c r="S21" i="3"/>
  <c r="S22" i="3" s="1"/>
  <c r="T21" i="3"/>
  <c r="T22" i="3" s="1"/>
  <c r="U21" i="3"/>
  <c r="U22" i="3" s="1"/>
  <c r="V21" i="3"/>
  <c r="V22" i="3" s="1"/>
  <c r="W21" i="3"/>
  <c r="W22" i="3" s="1"/>
  <c r="X21" i="3"/>
  <c r="X22" i="3" s="1"/>
  <c r="Y21" i="3"/>
  <c r="Y22" i="3" s="1"/>
  <c r="Z21" i="3"/>
  <c r="Z22" i="3" s="1"/>
  <c r="AA21" i="3"/>
  <c r="AA22" i="3" s="1"/>
  <c r="AB21" i="3"/>
  <c r="AB22" i="3" s="1"/>
  <c r="AC21" i="3"/>
  <c r="AC22" i="3" s="1"/>
  <c r="AD21" i="3"/>
  <c r="AD22" i="3" s="1"/>
  <c r="AE21" i="3"/>
  <c r="AE22" i="3" s="1"/>
  <c r="AF21" i="3"/>
  <c r="AF22" i="3" s="1"/>
  <c r="AG21" i="3"/>
  <c r="AG22" i="3" s="1"/>
  <c r="AH21" i="3"/>
  <c r="AH22" i="3" s="1"/>
  <c r="AI21" i="3"/>
  <c r="AI22" i="3" s="1"/>
  <c r="AJ21" i="3"/>
  <c r="AJ22" i="3" s="1"/>
  <c r="AK21" i="3"/>
  <c r="AK22" i="3" s="1"/>
  <c r="AL21" i="3"/>
  <c r="AL22" i="3" s="1"/>
  <c r="AM21" i="3"/>
  <c r="AM22" i="3" s="1"/>
  <c r="AN21" i="3"/>
  <c r="AN22" i="3" s="1"/>
  <c r="AO21" i="3"/>
  <c r="AO22" i="3" s="1"/>
  <c r="AP21" i="3"/>
  <c r="AP22" i="3" s="1"/>
  <c r="AQ21" i="3"/>
  <c r="AQ22" i="3" s="1"/>
  <c r="AR21" i="3"/>
  <c r="AR22" i="3" s="1"/>
  <c r="AS21" i="3"/>
  <c r="AS22" i="3" s="1"/>
  <c r="AT21" i="3"/>
  <c r="AT22" i="3" s="1"/>
  <c r="AU21" i="3"/>
  <c r="AU22" i="3" s="1"/>
  <c r="AV21" i="3"/>
  <c r="AV22" i="3" s="1"/>
  <c r="AW21" i="3"/>
  <c r="AW22" i="3" s="1"/>
  <c r="AX21" i="3"/>
  <c r="AX22" i="3" s="1"/>
  <c r="AY21" i="3"/>
  <c r="AY22" i="3" s="1"/>
  <c r="AZ21" i="3"/>
  <c r="AZ22" i="3" s="1"/>
  <c r="BA21" i="3"/>
  <c r="BA22" i="3" s="1"/>
  <c r="BB21" i="3"/>
  <c r="BB22" i="3" s="1"/>
  <c r="BC21" i="3"/>
  <c r="BC22" i="3" s="1"/>
  <c r="BD21" i="3"/>
  <c r="BD22" i="3" s="1"/>
  <c r="BE21" i="3"/>
  <c r="BE22" i="3" s="1"/>
  <c r="BF21" i="3"/>
  <c r="BF22" i="3" s="1"/>
  <c r="BG21" i="3"/>
  <c r="BG22" i="3" s="1"/>
  <c r="BH21" i="3"/>
  <c r="BH22" i="3" s="1"/>
  <c r="BI21" i="3"/>
  <c r="BI22" i="3" s="1"/>
  <c r="BJ21" i="3"/>
  <c r="BJ22" i="3" s="1"/>
  <c r="BK21" i="3"/>
  <c r="BK22" i="3" s="1"/>
  <c r="BL21" i="3"/>
  <c r="BL22" i="3" s="1"/>
  <c r="BM21" i="3"/>
  <c r="BM22" i="3" s="1"/>
  <c r="BN21" i="3"/>
  <c r="BN22" i="3" s="1"/>
  <c r="BO21" i="3"/>
  <c r="BO22" i="3" s="1"/>
  <c r="BP21" i="3"/>
  <c r="BP22" i="3" s="1"/>
  <c r="BQ21" i="3"/>
  <c r="BQ22" i="3" s="1"/>
  <c r="BR21" i="3"/>
  <c r="BR22" i="3" s="1"/>
  <c r="BS21" i="3"/>
  <c r="BS22" i="3" s="1"/>
  <c r="BT21" i="3"/>
  <c r="BT22" i="3" s="1"/>
  <c r="BU21" i="3"/>
  <c r="BU22" i="3" s="1"/>
  <c r="BV21" i="3"/>
  <c r="BV22" i="3" s="1"/>
  <c r="BW21" i="3"/>
  <c r="BW22" i="3" s="1"/>
  <c r="BX21" i="3"/>
  <c r="BX22" i="3" s="1"/>
  <c r="BY21" i="3"/>
  <c r="BY22" i="3" s="1"/>
  <c r="BZ21" i="3"/>
  <c r="BZ22" i="3" s="1"/>
  <c r="CA21" i="3"/>
  <c r="CA22" i="3" s="1"/>
  <c r="CB21" i="3"/>
  <c r="CB22" i="3" s="1"/>
  <c r="CC21" i="3"/>
  <c r="CC22" i="3" s="1"/>
  <c r="CD21" i="3"/>
  <c r="CD22" i="3" s="1"/>
  <c r="CE21" i="3"/>
  <c r="CE22" i="3" s="1"/>
  <c r="CF21" i="3"/>
  <c r="CF22" i="3" s="1"/>
  <c r="CG21" i="3"/>
  <c r="CG22" i="3" s="1"/>
  <c r="CH21" i="3"/>
  <c r="CH22" i="3" s="1"/>
  <c r="CI21" i="3"/>
  <c r="CI22" i="3" s="1"/>
  <c r="CJ21" i="3"/>
  <c r="CJ22" i="3" s="1"/>
  <c r="CK21" i="3"/>
  <c r="CK22" i="3" s="1"/>
  <c r="CL21" i="3"/>
  <c r="CL22" i="3" s="1"/>
  <c r="CM21" i="3"/>
  <c r="CM22" i="3" s="1"/>
  <c r="CN21" i="3"/>
  <c r="CN22" i="3" s="1"/>
  <c r="CO21" i="3"/>
  <c r="CO22" i="3" s="1"/>
  <c r="CP21" i="3"/>
  <c r="CP22" i="3" s="1"/>
  <c r="CQ21" i="3"/>
  <c r="CQ22" i="3" s="1"/>
  <c r="CR21" i="3"/>
  <c r="CR22" i="3" s="1"/>
  <c r="CS21" i="3"/>
  <c r="CS22" i="3" s="1"/>
  <c r="CT21" i="3"/>
  <c r="CT22" i="3" s="1"/>
  <c r="CU21" i="3"/>
  <c r="CU22" i="3" s="1"/>
  <c r="CV21" i="3"/>
  <c r="CV22" i="3" s="1"/>
  <c r="CW21" i="3"/>
  <c r="CW22" i="3" s="1"/>
  <c r="CX21" i="3"/>
  <c r="CX22" i="3" s="1"/>
  <c r="CY21" i="3"/>
  <c r="CY22" i="3" s="1"/>
  <c r="CZ21" i="3"/>
  <c r="CZ22" i="3" s="1"/>
  <c r="DA21" i="3"/>
  <c r="DA22" i="3" s="1"/>
  <c r="DB21" i="3"/>
  <c r="DB22" i="3" s="1"/>
  <c r="DC21" i="3"/>
  <c r="DC22" i="3" s="1"/>
  <c r="DD21" i="3"/>
  <c r="DD22" i="3" s="1"/>
  <c r="DE21" i="3"/>
  <c r="DE22" i="3" s="1"/>
  <c r="DF21" i="3"/>
  <c r="DF22" i="3" s="1"/>
  <c r="DG21" i="3"/>
  <c r="DG22" i="3" s="1"/>
  <c r="DH21" i="3"/>
  <c r="DH22" i="3" s="1"/>
  <c r="DI21" i="3"/>
  <c r="DI22" i="3" s="1"/>
  <c r="DJ21" i="3"/>
  <c r="DJ22" i="3" s="1"/>
  <c r="DK21" i="3"/>
  <c r="DK22" i="3" s="1"/>
  <c r="DL21" i="3"/>
  <c r="DL22" i="3" s="1"/>
  <c r="DM21" i="3"/>
  <c r="DM22" i="3" s="1"/>
  <c r="DN21" i="3"/>
  <c r="DN22" i="3" s="1"/>
  <c r="DO21" i="3"/>
  <c r="DO22" i="3" s="1"/>
  <c r="DP21" i="3"/>
  <c r="DP22" i="3" s="1"/>
  <c r="DQ21" i="3"/>
  <c r="DQ22" i="3" s="1"/>
  <c r="DR21" i="3"/>
  <c r="DR22" i="3" s="1"/>
  <c r="DS21" i="3"/>
  <c r="DS22" i="3" s="1"/>
  <c r="DT21" i="3"/>
  <c r="DT22" i="3" s="1"/>
  <c r="DU21" i="3"/>
  <c r="DU22" i="3" s="1"/>
  <c r="DV21" i="3"/>
  <c r="DV22" i="3" s="1"/>
  <c r="DW21" i="3"/>
  <c r="DW22" i="3" s="1"/>
  <c r="DX21" i="3"/>
  <c r="DX22" i="3" s="1"/>
  <c r="DY21" i="3"/>
  <c r="DY22" i="3" s="1"/>
  <c r="DZ21" i="3"/>
  <c r="DZ22" i="3" s="1"/>
  <c r="EA21" i="3"/>
  <c r="EA22" i="3" s="1"/>
  <c r="EB21" i="3"/>
  <c r="EB22" i="3" s="1"/>
  <c r="EC21" i="3"/>
  <c r="EC22" i="3" s="1"/>
  <c r="ED21" i="3"/>
  <c r="ED22" i="3" s="1"/>
  <c r="EE21" i="3"/>
  <c r="EE22" i="3" s="1"/>
  <c r="EF21" i="3"/>
  <c r="EF22" i="3" s="1"/>
  <c r="EG21" i="3"/>
  <c r="EG22" i="3" s="1"/>
  <c r="EH21" i="3"/>
  <c r="EH22" i="3" s="1"/>
  <c r="EI21" i="3"/>
  <c r="EI22" i="3" s="1"/>
  <c r="EJ21" i="3"/>
  <c r="EJ22" i="3" s="1"/>
  <c r="EK21" i="3"/>
  <c r="EK22" i="3" s="1"/>
  <c r="EL21" i="3"/>
  <c r="EL22" i="3" s="1"/>
  <c r="EM21" i="3"/>
  <c r="EM22" i="3" s="1"/>
  <c r="EN21" i="3"/>
  <c r="EN22" i="3" s="1"/>
  <c r="EO21" i="3"/>
  <c r="EO22" i="3" s="1"/>
  <c r="EP21" i="3"/>
  <c r="EP22" i="3" s="1"/>
  <c r="EQ21" i="3"/>
  <c r="EQ22" i="3" s="1"/>
  <c r="ER21" i="3"/>
  <c r="ER22" i="3" s="1"/>
  <c r="ES21" i="3"/>
  <c r="ES22" i="3" s="1"/>
  <c r="ET21" i="3"/>
  <c r="ET22" i="3" s="1"/>
  <c r="EU21" i="3"/>
  <c r="EU22" i="3" s="1"/>
  <c r="EV21" i="3"/>
  <c r="EV22" i="3" s="1"/>
  <c r="EW21" i="3"/>
  <c r="EW22" i="3" s="1"/>
  <c r="EX21" i="3"/>
  <c r="EX22" i="3" s="1"/>
  <c r="EY21" i="3"/>
  <c r="EY22" i="3" s="1"/>
  <c r="EZ21" i="3"/>
  <c r="EZ22" i="3" s="1"/>
  <c r="FA21" i="3"/>
  <c r="FA22" i="3" s="1"/>
  <c r="FB21" i="3"/>
  <c r="FB22" i="3" s="1"/>
  <c r="FC21" i="3"/>
  <c r="FC22" i="3" s="1"/>
  <c r="FD21" i="3"/>
  <c r="FD22" i="3" s="1"/>
  <c r="FE21" i="3"/>
  <c r="FE22" i="3" s="1"/>
  <c r="FF21" i="3"/>
  <c r="FF22" i="3" s="1"/>
  <c r="FG21" i="3"/>
  <c r="FG22" i="3" s="1"/>
  <c r="FH21" i="3"/>
  <c r="FH22" i="3" s="1"/>
  <c r="FI21" i="3"/>
  <c r="FI22" i="3" s="1"/>
  <c r="FJ21" i="3"/>
  <c r="FJ22" i="3" s="1"/>
  <c r="FK21" i="3"/>
  <c r="FK22" i="3" s="1"/>
  <c r="C21" i="3"/>
  <c r="C22" i="3" s="1"/>
  <c r="D25" i="3" s="1"/>
  <c r="E25" i="3" s="1"/>
  <c r="F20" i="2"/>
  <c r="F21" i="2" s="1"/>
  <c r="G20" i="2"/>
  <c r="G21" i="2" s="1"/>
  <c r="H20" i="2"/>
  <c r="H21" i="2" s="1"/>
  <c r="I20" i="2"/>
  <c r="I21" i="2" s="1"/>
  <c r="J20" i="2"/>
  <c r="J21" i="2" s="1"/>
  <c r="K20" i="2"/>
  <c r="K21" i="2" s="1"/>
  <c r="L20" i="2"/>
  <c r="L21" i="2" s="1"/>
  <c r="M20" i="2"/>
  <c r="M21" i="2" s="1"/>
  <c r="N20" i="2"/>
  <c r="N21" i="2" s="1"/>
  <c r="O20" i="2"/>
  <c r="O21" i="2" s="1"/>
  <c r="P20" i="2"/>
  <c r="P21" i="2" s="1"/>
  <c r="Q20" i="2"/>
  <c r="Q21" i="2" s="1"/>
  <c r="R20" i="2"/>
  <c r="R21" i="2" s="1"/>
  <c r="S20" i="2"/>
  <c r="S21" i="2" s="1"/>
  <c r="T20" i="2"/>
  <c r="T21" i="2" s="1"/>
  <c r="U20" i="2"/>
  <c r="U21" i="2" s="1"/>
  <c r="V20" i="2"/>
  <c r="V21" i="2" s="1"/>
  <c r="W20" i="2"/>
  <c r="W21" i="2" s="1"/>
  <c r="X20" i="2"/>
  <c r="X21" i="2" s="1"/>
  <c r="Y20" i="2"/>
  <c r="Y21" i="2" s="1"/>
  <c r="Z20" i="2"/>
  <c r="Z21" i="2" s="1"/>
  <c r="AA20" i="2"/>
  <c r="AA21" i="2" s="1"/>
  <c r="AB20" i="2"/>
  <c r="AB21" i="2" s="1"/>
  <c r="AC20" i="2"/>
  <c r="AC21" i="2" s="1"/>
  <c r="AD20" i="2"/>
  <c r="AD21" i="2" s="1"/>
  <c r="AE20" i="2"/>
  <c r="AE21" i="2" s="1"/>
  <c r="AF20" i="2"/>
  <c r="AF21" i="2" s="1"/>
  <c r="AG20" i="2"/>
  <c r="AG21" i="2" s="1"/>
  <c r="AH20" i="2"/>
  <c r="AH21" i="2" s="1"/>
  <c r="AI20" i="2"/>
  <c r="AI21" i="2" s="1"/>
  <c r="AJ20" i="2"/>
  <c r="AJ21" i="2" s="1"/>
  <c r="AK20" i="2"/>
  <c r="AK21" i="2" s="1"/>
  <c r="AL20" i="2"/>
  <c r="AL21" i="2" s="1"/>
  <c r="AM20" i="2"/>
  <c r="AM21" i="2" s="1"/>
  <c r="AN20" i="2"/>
  <c r="AN21" i="2" s="1"/>
  <c r="AO20" i="2"/>
  <c r="AO21" i="2" s="1"/>
  <c r="AP20" i="2"/>
  <c r="AP21" i="2" s="1"/>
  <c r="AQ20" i="2"/>
  <c r="AQ21" i="2" s="1"/>
  <c r="AR20" i="2"/>
  <c r="AR21" i="2" s="1"/>
  <c r="AS20" i="2"/>
  <c r="AS21" i="2" s="1"/>
  <c r="AT20" i="2"/>
  <c r="AT21" i="2" s="1"/>
  <c r="AU20" i="2"/>
  <c r="AU21" i="2" s="1"/>
  <c r="AV20" i="2"/>
  <c r="AV21" i="2" s="1"/>
  <c r="AW20" i="2"/>
  <c r="AW21" i="2" s="1"/>
  <c r="AX20" i="2"/>
  <c r="AX21" i="2" s="1"/>
  <c r="AY20" i="2"/>
  <c r="AY21" i="2" s="1"/>
  <c r="AZ20" i="2"/>
  <c r="AZ21" i="2" s="1"/>
  <c r="BA20" i="2"/>
  <c r="BA21" i="2" s="1"/>
  <c r="BB20" i="2"/>
  <c r="BB21" i="2" s="1"/>
  <c r="BC20" i="2"/>
  <c r="BC21" i="2" s="1"/>
  <c r="BD20" i="2"/>
  <c r="BD21" i="2" s="1"/>
  <c r="BE20" i="2"/>
  <c r="BE21" i="2" s="1"/>
  <c r="BF20" i="2"/>
  <c r="BF21" i="2" s="1"/>
  <c r="BG20" i="2"/>
  <c r="BG21" i="2" s="1"/>
  <c r="BH20" i="2"/>
  <c r="BH21" i="2" s="1"/>
  <c r="BI20" i="2"/>
  <c r="BI21" i="2" s="1"/>
  <c r="BJ20" i="2"/>
  <c r="BJ21" i="2" s="1"/>
  <c r="BK20" i="2"/>
  <c r="BK21" i="2" s="1"/>
  <c r="BL20" i="2"/>
  <c r="BL21" i="2" s="1"/>
  <c r="BM20" i="2"/>
  <c r="BM21" i="2" s="1"/>
  <c r="BN20" i="2"/>
  <c r="BN21" i="2" s="1"/>
  <c r="BO20" i="2"/>
  <c r="BO21" i="2" s="1"/>
  <c r="BP20" i="2"/>
  <c r="BP21" i="2" s="1"/>
  <c r="BQ20" i="2"/>
  <c r="BQ21" i="2" s="1"/>
  <c r="BR20" i="2"/>
  <c r="BR21" i="2" s="1"/>
  <c r="BS20" i="2"/>
  <c r="BS21" i="2" s="1"/>
  <c r="BT20" i="2"/>
  <c r="BT21" i="2" s="1"/>
  <c r="BU20" i="2"/>
  <c r="BU21" i="2" s="1"/>
  <c r="BV20" i="2"/>
  <c r="BV21" i="2" s="1"/>
  <c r="BW20" i="2"/>
  <c r="BW21" i="2" s="1"/>
  <c r="BX20" i="2"/>
  <c r="BX21" i="2" s="1"/>
  <c r="BY20" i="2"/>
  <c r="BY21" i="2" s="1"/>
  <c r="BZ20" i="2"/>
  <c r="BZ21" i="2" s="1"/>
  <c r="CA20" i="2"/>
  <c r="CA21" i="2" s="1"/>
  <c r="CB20" i="2"/>
  <c r="CB21" i="2" s="1"/>
  <c r="CC20" i="2"/>
  <c r="CC21" i="2" s="1"/>
  <c r="CD20" i="2"/>
  <c r="CD21" i="2" s="1"/>
  <c r="CE20" i="2"/>
  <c r="CE21" i="2" s="1"/>
  <c r="CF20" i="2"/>
  <c r="CF21" i="2" s="1"/>
  <c r="CG20" i="2"/>
  <c r="CG21" i="2" s="1"/>
  <c r="CH20" i="2"/>
  <c r="CH21" i="2" s="1"/>
  <c r="CI20" i="2"/>
  <c r="CI21" i="2" s="1"/>
  <c r="CJ20" i="2"/>
  <c r="CJ21" i="2" s="1"/>
  <c r="CK20" i="2"/>
  <c r="CK21" i="2" s="1"/>
  <c r="CL20" i="2"/>
  <c r="CL21" i="2" s="1"/>
  <c r="CM20" i="2"/>
  <c r="CM21" i="2" s="1"/>
  <c r="CN20" i="2"/>
  <c r="CN21" i="2" s="1"/>
  <c r="CO20" i="2"/>
  <c r="CO21" i="2" s="1"/>
  <c r="CP20" i="2"/>
  <c r="CP21" i="2" s="1"/>
  <c r="CQ20" i="2"/>
  <c r="CQ21" i="2" s="1"/>
  <c r="CR20" i="2"/>
  <c r="CR21" i="2" s="1"/>
  <c r="CS20" i="2"/>
  <c r="CS21" i="2" s="1"/>
  <c r="CT20" i="2"/>
  <c r="CT21" i="2" s="1"/>
  <c r="CU20" i="2"/>
  <c r="CU21" i="2" s="1"/>
  <c r="CV20" i="2"/>
  <c r="CV21" i="2" s="1"/>
  <c r="CW20" i="2"/>
  <c r="CW21" i="2" s="1"/>
  <c r="CX20" i="2"/>
  <c r="CX21" i="2" s="1"/>
  <c r="CY20" i="2"/>
  <c r="CY21" i="2" s="1"/>
  <c r="CZ20" i="2"/>
  <c r="CZ21" i="2" s="1"/>
  <c r="DA20" i="2"/>
  <c r="DA21" i="2" s="1"/>
  <c r="DB20" i="2"/>
  <c r="DB21" i="2" s="1"/>
  <c r="DC20" i="2"/>
  <c r="DC21" i="2" s="1"/>
  <c r="DD20" i="2"/>
  <c r="DD21" i="2" s="1"/>
  <c r="DE20" i="2"/>
  <c r="DE21" i="2" s="1"/>
  <c r="DF20" i="2"/>
  <c r="DF21" i="2" s="1"/>
  <c r="DG20" i="2"/>
  <c r="DG21" i="2" s="1"/>
  <c r="DH20" i="2"/>
  <c r="DH21" i="2" s="1"/>
  <c r="DI20" i="2"/>
  <c r="DI21" i="2" s="1"/>
  <c r="DJ20" i="2"/>
  <c r="DJ21" i="2" s="1"/>
  <c r="DK20" i="2"/>
  <c r="DK21" i="2" s="1"/>
  <c r="DL20" i="2"/>
  <c r="DL21" i="2" s="1"/>
  <c r="DM20" i="2"/>
  <c r="DM21" i="2" s="1"/>
  <c r="DN20" i="2"/>
  <c r="DN21" i="2" s="1"/>
  <c r="DO20" i="2"/>
  <c r="DO21" i="2" s="1"/>
  <c r="DP20" i="2"/>
  <c r="DP21" i="2" s="1"/>
  <c r="DQ20" i="2"/>
  <c r="DQ21" i="2" s="1"/>
  <c r="DR20" i="2"/>
  <c r="DR21" i="2" s="1"/>
  <c r="D20" i="2"/>
  <c r="D21" i="2" s="1"/>
  <c r="E20" i="2"/>
  <c r="E21" i="2" s="1"/>
  <c r="E26" i="2" s="1"/>
  <c r="C20" i="2"/>
  <c r="C21" i="2" s="1"/>
  <c r="E26" i="3" l="1"/>
  <c r="D40" i="4"/>
  <c r="D27" i="4"/>
  <c r="E24" i="2"/>
  <c r="D26" i="4"/>
  <c r="D44" i="4"/>
  <c r="D32" i="4"/>
  <c r="D39" i="4"/>
  <c r="D36" i="4"/>
  <c r="D43" i="4"/>
  <c r="D34" i="4"/>
  <c r="D31" i="4"/>
  <c r="D38" i="4"/>
  <c r="D35" i="4"/>
  <c r="E25" i="2"/>
  <c r="E27" i="3"/>
  <c r="D42" i="4"/>
  <c r="D30" i="4"/>
  <c r="D28" i="4"/>
  <c r="D28" i="3"/>
  <c r="E28" i="3" s="1"/>
  <c r="D37" i="4"/>
  <c r="D27" i="2" l="1"/>
  <c r="D33" i="4"/>
  <c r="D41" i="4"/>
  <c r="D45" i="4"/>
  <c r="D29" i="4"/>
</calcChain>
</file>

<file path=xl/sharedStrings.xml><?xml version="1.0" encoding="utf-8"?>
<sst xmlns="http://schemas.openxmlformats.org/spreadsheetml/2006/main" count="1493" uniqueCount="1261">
  <si>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</si>
  <si>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</si>
  <si>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</si>
  <si>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</si>
  <si>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</si>
  <si>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</si>
  <si>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</si>
  <si>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</si>
  <si>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</si>
  <si>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</si>
  <si>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</si>
  <si>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</si>
  <si>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</si>
  <si>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</si>
  <si>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</si>
  <si>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</si>
  <si>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</si>
  <si>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</si>
  <si>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</si>
  <si>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</si>
  <si>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</si>
  <si>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</si>
  <si>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</si>
  <si>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</si>
  <si>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</si>
  <si>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</si>
  <si>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</si>
  <si>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</si>
  <si>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</si>
  <si>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</si>
  <si>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</si>
  <si>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</si>
  <si>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</si>
  <si>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</si>
  <si>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</si>
  <si>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</si>
  <si>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</si>
  <si>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</si>
  <si>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</si>
  <si>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</si>
  <si>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</si>
  <si>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</si>
  <si>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</si>
  <si>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</si>
  <si>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</si>
  <si>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</si>
  <si>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</si>
  <si>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</si>
  <si>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</si>
  <si>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</si>
  <si>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</si>
  <si>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</si>
  <si>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</si>
  <si>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</si>
  <si>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</si>
  <si>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</si>
  <si>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</si>
  <si>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</si>
  <si>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</si>
  <si>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</si>
  <si>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</si>
  <si>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</si>
  <si>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</si>
  <si>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</si>
  <si>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</si>
  <si>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</si>
  <si>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</si>
  <si>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</si>
  <si>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</si>
  <si>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</si>
  <si>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</si>
  <si>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</si>
  <si>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</si>
  <si>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</si>
  <si>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</si>
  <si>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</si>
  <si>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</si>
  <si>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</si>
  <si>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</si>
  <si>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</si>
  <si>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</si>
  <si>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</si>
  <si>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</si>
  <si>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</si>
  <si>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</si>
  <si>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</si>
  <si>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</si>
  <si>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</si>
  <si>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</si>
  <si>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</si>
  <si>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</si>
  <si>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</si>
  <si>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</si>
  <si>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</si>
  <si>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</si>
  <si>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</si>
  <si>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</si>
  <si>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</si>
  <si>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</si>
  <si>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</si>
  <si>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</si>
  <si>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</si>
  <si>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</si>
  <si>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</si>
  <si>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</si>
  <si>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</si>
  <si>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</si>
  <si>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</si>
  <si>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</si>
  <si>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</si>
  <si>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</si>
  <si>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</si>
  <si>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</si>
  <si>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</si>
  <si>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</si>
  <si>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</si>
  <si>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</si>
  <si>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</si>
  <si>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</si>
  <si>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</si>
  <si>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</si>
  <si>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</si>
  <si>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</si>
  <si>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</si>
  <si>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</si>
  <si>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</si>
  <si>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</si>
  <si>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</si>
  <si>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</si>
  <si>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</si>
  <si>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</si>
  <si>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</si>
  <si>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</si>
  <si>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</si>
  <si>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</si>
  <si>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</si>
  <si>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</si>
  <si>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</si>
  <si>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</si>
  <si>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</si>
  <si>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</si>
  <si>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</si>
  <si>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</si>
  <si>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</si>
  <si>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</si>
  <si>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</si>
  <si>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</si>
  <si>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</si>
  <si>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</si>
  <si>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</si>
  <si>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</si>
  <si>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</si>
  <si>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</si>
  <si>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</si>
  <si>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</si>
  <si>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</si>
  <si>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</si>
  <si>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</si>
  <si>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</si>
  <si>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</si>
  <si>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</si>
  <si>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</si>
  <si>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</si>
  <si>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</si>
  <si>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</si>
  <si>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</si>
  <si>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</si>
  <si>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</si>
  <si>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</si>
  <si>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</si>
  <si>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</si>
  <si>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</si>
  <si>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</si>
  <si>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</si>
  <si>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</si>
  <si>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</si>
  <si>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</si>
  <si>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</si>
  <si>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</si>
  <si>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</si>
  <si>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</si>
  <si>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</si>
  <si>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</si>
  <si>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</si>
  <si>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</si>
  <si>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</si>
  <si>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</si>
  <si>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</si>
  <si>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</si>
  <si>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</si>
  <si>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</si>
  <si>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</si>
  <si>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</si>
  <si>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</si>
  <si>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</si>
  <si>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</si>
  <si>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</si>
  <si>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</si>
  <si>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</si>
  <si>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</si>
  <si>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</si>
  <si>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</si>
  <si>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</si>
  <si>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</si>
  <si>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</si>
  <si>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</si>
  <si>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</si>
  <si>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</si>
  <si>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</si>
  <si>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</si>
  <si>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</si>
  <si>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</si>
  <si>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</si>
  <si>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</si>
  <si>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</si>
  <si>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</si>
  <si>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</si>
  <si>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</si>
  <si>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</si>
  <si>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</si>
  <si>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</si>
  <si>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</si>
  <si>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</si>
  <si>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</si>
  <si>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</si>
  <si>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</si>
  <si>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</si>
  <si>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</si>
  <si>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</si>
  <si>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</si>
  <si>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</si>
  <si>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</si>
  <si>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</si>
  <si>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</si>
  <si>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</si>
  <si>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</si>
  <si>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</si>
  <si>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</si>
  <si>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</si>
  <si>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</si>
  <si>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</si>
  <si>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</si>
  <si>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</si>
  <si>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</si>
  <si>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</si>
  <si>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</si>
  <si>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</si>
  <si>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</si>
  <si>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</si>
  <si>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</si>
  <si>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</si>
  <si>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</si>
  <si>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</si>
  <si>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</si>
  <si>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</si>
  <si>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</si>
  <si>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</si>
  <si>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</si>
  <si>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</si>
  <si>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</si>
  <si>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</si>
  <si>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</si>
  <si>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</si>
  <si>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</si>
  <si>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</si>
  <si>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</si>
  <si>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</si>
  <si>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</si>
  <si>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</si>
  <si>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</si>
  <si>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</si>
  <si>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</si>
  <si>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</si>
  <si>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</si>
  <si>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</si>
  <si>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</si>
  <si>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</si>
  <si>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</si>
  <si>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</si>
  <si>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</si>
  <si>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</si>
  <si>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</si>
  <si>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</si>
  <si>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</si>
  <si>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</si>
  <si>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</si>
  <si>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</si>
  <si>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</si>
  <si>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</si>
  <si>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</si>
  <si>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</si>
  <si>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</si>
  <si>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</si>
  <si>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</si>
  <si>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</si>
  <si>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</si>
  <si>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</si>
  <si>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</si>
  <si>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</si>
  <si>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</si>
  <si>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</si>
  <si>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</si>
  <si>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</si>
  <si>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</si>
  <si>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</si>
  <si>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</si>
  <si>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</si>
  <si>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</si>
  <si>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</si>
  <si>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</si>
  <si>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</si>
  <si>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</si>
  <si>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</si>
  <si>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</si>
  <si>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</si>
  <si>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</si>
  <si>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</si>
  <si>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</si>
  <si>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</si>
  <si>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</si>
  <si>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</si>
  <si>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</si>
  <si>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</si>
  <si>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</si>
  <si>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</si>
  <si>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</si>
  <si>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</si>
  <si>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</si>
  <si>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</si>
  <si>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</si>
  <si>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</si>
  <si>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</si>
  <si>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</si>
  <si>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</si>
  <si>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</si>
  <si>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</si>
  <si>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</si>
  <si>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</si>
  <si>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</si>
  <si>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</si>
  <si>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</si>
  <si>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</si>
  <si>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</si>
  <si>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</si>
  <si>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</si>
  <si>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</si>
  <si>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</si>
  <si>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</si>
  <si>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</si>
  <si>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</si>
  <si>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</si>
  <si>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</si>
  <si>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</si>
  <si>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</si>
  <si>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</si>
  <si>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</si>
  <si>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</si>
  <si>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</si>
  <si>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</si>
  <si>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</si>
  <si>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</si>
  <si>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</si>
  <si>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</si>
  <si>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</si>
  <si>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</si>
  <si>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</si>
  <si>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</si>
  <si>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</si>
  <si>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</si>
  <si>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</si>
  <si>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</si>
  <si>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</si>
  <si>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</si>
  <si>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</si>
  <si>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</si>
  <si>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</si>
  <si>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</si>
  <si>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</si>
  <si>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</si>
  <si>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</si>
  <si>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</si>
  <si>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</si>
  <si>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</si>
  <si>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</si>
  <si>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</si>
  <si>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</si>
  <si>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</si>
  <si>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</si>
  <si>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</si>
  <si>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</si>
  <si>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</si>
  <si>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</si>
  <si>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</si>
  <si>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</si>
  <si>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</si>
  <si>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</si>
  <si>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</si>
  <si>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</si>
  <si>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</si>
  <si>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</si>
  <si>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</si>
  <si>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</si>
  <si>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</si>
  <si>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</si>
  <si>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</si>
  <si>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</si>
  <si>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</si>
  <si>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</si>
  <si>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</si>
  <si>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</si>
  <si>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</si>
  <si>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</si>
  <si>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</si>
  <si>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</si>
  <si>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</si>
  <si>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</si>
  <si>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</si>
  <si>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</si>
  <si>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</si>
  <si>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</si>
  <si>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</si>
  <si>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</si>
  <si>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</si>
  <si>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</si>
  <si>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</si>
  <si>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</si>
  <si>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</si>
  <si>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</si>
  <si>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</si>
  <si>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</si>
  <si>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</si>
  <si>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</si>
  <si>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</si>
  <si>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</si>
  <si>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</si>
  <si>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</si>
  <si>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</si>
  <si>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</si>
  <si>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</si>
  <si>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</si>
  <si>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</si>
  <si>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</si>
  <si>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</si>
  <si>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</si>
  <si>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</si>
  <si>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</si>
  <si>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</si>
  <si>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</si>
  <si>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</si>
  <si>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</si>
  <si>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</si>
  <si>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</si>
  <si>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</si>
  <si>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</si>
  <si>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</si>
  <si>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</si>
  <si>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</si>
  <si>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</si>
  <si>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</si>
  <si>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</si>
  <si>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</si>
  <si>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</si>
  <si>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</si>
  <si>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</si>
  <si>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</si>
  <si>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</si>
  <si>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</si>
  <si>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</si>
  <si>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</si>
  <si>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</si>
  <si>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</si>
  <si>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</si>
  <si>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</si>
  <si>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</si>
  <si>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</si>
  <si>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</si>
  <si>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</si>
  <si>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</si>
  <si>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</si>
  <si>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</si>
  <si>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</si>
  <si>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</si>
  <si>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</si>
  <si>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</si>
  <si>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</si>
  <si>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</si>
  <si>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</si>
  <si>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</si>
  <si>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</si>
  <si>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</si>
  <si>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</si>
  <si>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</si>
  <si>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</si>
  <si>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</si>
  <si>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</si>
  <si>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</si>
  <si>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</si>
  <si>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</si>
  <si>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</si>
  <si>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</si>
  <si>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</si>
  <si>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</si>
  <si>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</si>
  <si>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</si>
  <si>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</si>
  <si>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</si>
  <si>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</si>
  <si>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</si>
  <si>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</si>
  <si>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</si>
  <si>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</si>
  <si>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</si>
  <si>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</si>
  <si>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</si>
  <si>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</si>
  <si>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</si>
  <si>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</si>
  <si>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</si>
  <si>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</si>
  <si>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</si>
  <si>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</si>
  <si>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</si>
  <si>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</si>
  <si>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</si>
  <si>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</si>
  <si>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</si>
  <si>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</si>
  <si>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</si>
  <si>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</si>
  <si>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</si>
  <si>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</si>
  <si>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</si>
  <si>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</si>
  <si>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</si>
  <si>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</si>
  <si>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</si>
  <si>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</si>
  <si>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</si>
  <si>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</si>
  <si>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</si>
  <si>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</si>
  <si>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</si>
  <si>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</si>
  <si>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</si>
  <si>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</si>
  <si>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</si>
  <si>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</si>
  <si>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</si>
  <si>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</si>
  <si>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</si>
  <si>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</si>
  <si>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</si>
  <si>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</si>
  <si>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</si>
  <si>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</si>
  <si>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</si>
  <si>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</si>
  <si>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</si>
  <si>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</si>
  <si>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</si>
  <si>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</si>
  <si>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</si>
  <si>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</si>
  <si>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</si>
  <si>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</si>
  <si>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</si>
  <si>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</si>
  <si>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</si>
  <si>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</si>
  <si>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</si>
  <si>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</si>
  <si>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</si>
  <si>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</si>
  <si>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</si>
  <si>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</si>
  <si>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</si>
  <si>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</si>
  <si>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</si>
  <si>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</si>
  <si>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</si>
  <si>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</si>
  <si>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</si>
  <si>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</si>
  <si>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</si>
  <si>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</si>
  <si>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</si>
  <si>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</si>
  <si>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</si>
  <si>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</si>
  <si>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</si>
  <si>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</si>
  <si>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</si>
  <si>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</si>
  <si>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</si>
  <si>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</si>
  <si>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</si>
  <si>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</si>
  <si>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</si>
  <si>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</si>
  <si>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</si>
  <si>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</si>
  <si>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</si>
  <si>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</si>
  <si>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</si>
  <si>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</si>
  <si>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</si>
  <si>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</si>
  <si>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</si>
  <si>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</si>
  <si>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</si>
  <si>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</si>
  <si>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</si>
  <si>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</si>
  <si>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</si>
  <si>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</si>
  <si>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</si>
  <si>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</si>
  <si>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</si>
  <si>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</si>
  <si>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</si>
  <si>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</si>
  <si>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</si>
  <si>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</si>
  <si>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</si>
  <si>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</si>
  <si>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</si>
  <si>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</si>
  <si>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</si>
  <si>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</si>
  <si>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</si>
  <si>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</si>
  <si>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</si>
  <si>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</si>
  <si>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</si>
  <si>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</si>
  <si>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</si>
  <si>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</si>
  <si>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</si>
  <si>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</si>
  <si>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</si>
  <si>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</si>
  <si>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</si>
  <si>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</si>
  <si>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</si>
  <si>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</si>
  <si>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</si>
  <si>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</si>
  <si>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</si>
  <si>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</si>
  <si>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</si>
  <si>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</si>
  <si>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</si>
  <si>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</si>
  <si>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</si>
  <si>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</si>
  <si>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</si>
  <si>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</si>
  <si>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</si>
  <si>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</si>
  <si>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</si>
  <si>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</si>
  <si>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</si>
  <si>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</si>
  <si>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</si>
  <si>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</si>
  <si>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</si>
  <si>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</si>
  <si>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</si>
  <si>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</si>
  <si>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</si>
  <si>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</si>
  <si>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</si>
  <si>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</si>
  <si>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</si>
  <si>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</si>
  <si>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</si>
  <si>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</si>
  <si>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</si>
  <si>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</si>
  <si>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</si>
  <si>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</si>
  <si>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</si>
  <si>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</si>
  <si>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</si>
  <si>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</si>
  <si>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</si>
  <si>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</si>
  <si>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</si>
  <si>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</si>
  <si>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</si>
  <si>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</si>
  <si>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</si>
  <si>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</si>
  <si>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</si>
  <si>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</si>
  <si>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</si>
  <si>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</si>
  <si>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</si>
  <si>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</si>
  <si>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</si>
  <si>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</si>
  <si>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</si>
  <si>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</si>
  <si>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</si>
  <si>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</si>
  <si>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</si>
  <si>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</si>
  <si>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</si>
  <si>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</si>
  <si>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</si>
  <si>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</si>
  <si>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</si>
  <si>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</si>
  <si>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</si>
  <si>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</si>
  <si>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</si>
  <si>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</si>
  <si>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</si>
  <si>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</si>
  <si>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</si>
  <si>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</si>
  <si>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</si>
  <si>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</si>
  <si>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</si>
  <si>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</si>
  <si>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</si>
  <si>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</si>
  <si>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</si>
  <si>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</si>
  <si>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</si>
  <si>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</si>
  <si>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</si>
  <si>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</si>
  <si>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</si>
  <si>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</si>
  <si>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</si>
  <si>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</si>
  <si>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</si>
  <si>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</si>
  <si>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</si>
  <si>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</si>
  <si>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</si>
  <si>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</si>
  <si>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</si>
  <si>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</si>
  <si>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</si>
  <si>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</si>
  <si>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</si>
  <si>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</si>
  <si>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</si>
  <si>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</si>
  <si>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</si>
  <si>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</si>
  <si>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</si>
  <si>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</si>
  <si>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</si>
  <si>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</si>
  <si>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</si>
  <si>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</si>
  <si>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</si>
  <si>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</si>
  <si>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</si>
  <si>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</si>
  <si>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</si>
  <si>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</si>
  <si>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</si>
  <si>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</si>
  <si>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</si>
  <si>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</si>
  <si>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</si>
  <si>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</si>
  <si>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</si>
  <si>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</si>
  <si>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</si>
  <si>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</si>
  <si>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</si>
  <si>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</si>
  <si>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</si>
  <si>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</si>
  <si>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</si>
  <si>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</si>
  <si>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</si>
  <si>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</si>
  <si>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</si>
  <si>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</si>
  <si>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</si>
  <si>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</si>
  <si>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</si>
  <si>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</si>
  <si>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</si>
  <si>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</si>
  <si>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</si>
  <si>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</si>
  <si>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</si>
  <si>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</si>
  <si>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</si>
  <si>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</si>
  <si>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</si>
  <si>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</si>
  <si>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</si>
  <si>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</si>
  <si>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</si>
  <si>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</si>
  <si>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</si>
  <si>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</si>
  <si>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</si>
  <si>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</si>
  <si>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</si>
  <si>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</si>
  <si>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</si>
  <si>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</si>
  <si>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</si>
  <si>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</si>
  <si>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</si>
  <si>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</si>
  <si>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</si>
  <si>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</si>
  <si>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</si>
  <si>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</si>
  <si>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</si>
  <si>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</si>
  <si>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</si>
  <si>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</si>
  <si>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</si>
  <si>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</si>
  <si>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</si>
  <si>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</si>
  <si>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</si>
  <si>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</si>
  <si>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</si>
  <si>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</si>
  <si>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</si>
  <si>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</si>
  <si>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</si>
  <si>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</si>
  <si>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</si>
  <si>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</si>
  <si>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</si>
  <si>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</si>
  <si>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</si>
  <si>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</si>
  <si>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</si>
  <si>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</si>
  <si>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</si>
  <si>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</si>
  <si>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</si>
  <si>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</si>
  <si>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</si>
  <si>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</si>
  <si>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</si>
  <si>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</si>
  <si>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</si>
  <si>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</si>
  <si>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</si>
  <si>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</si>
  <si>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</si>
  <si>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</si>
  <si>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</si>
  <si>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</si>
  <si>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</si>
  <si>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</si>
  <si>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</si>
  <si>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</si>
  <si>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</si>
  <si>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</si>
  <si>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</si>
  <si>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</si>
  <si>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</si>
  <si>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</si>
  <si>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</si>
  <si>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</si>
  <si>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</si>
  <si>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</si>
  <si>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</si>
  <si>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</si>
  <si>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</si>
  <si>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</si>
  <si>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</si>
  <si>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</si>
  <si>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</si>
  <si>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</si>
  <si>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</si>
  <si>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</si>
  <si>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</si>
  <si>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</si>
  <si>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</si>
  <si>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</si>
  <si>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</si>
  <si>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</si>
  <si>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</si>
  <si>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</si>
  <si>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</si>
  <si>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</si>
  <si>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</si>
  <si>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</si>
  <si>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</si>
  <si>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</si>
  <si>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</si>
  <si>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</si>
  <si>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</si>
  <si>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</si>
  <si>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</si>
  <si>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</si>
  <si>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</si>
  <si>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</si>
  <si>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</si>
  <si>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</si>
  <si>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</si>
  <si>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</si>
  <si>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</si>
  <si>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</si>
  <si>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</si>
  <si>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</si>
  <si>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</si>
  <si>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</si>
  <si>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</si>
  <si>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</si>
  <si>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</si>
  <si>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</si>
  <si>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</si>
  <si>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</si>
  <si>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</si>
  <si>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</si>
  <si>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</si>
  <si>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</si>
  <si>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</si>
  <si>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</si>
  <si>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</si>
  <si>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</si>
  <si>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</si>
  <si>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</si>
  <si>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</si>
  <si>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</si>
  <si>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</si>
  <si>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</si>
  <si>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</si>
  <si>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</si>
  <si>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</si>
  <si>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</si>
  <si>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</si>
  <si>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</si>
  <si>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</si>
  <si>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</si>
  <si>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</si>
  <si>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</si>
  <si>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</si>
  <si>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</si>
  <si>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</si>
  <si>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</si>
  <si>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</si>
  <si>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</si>
  <si>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</si>
  <si>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</si>
  <si>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</si>
  <si>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</si>
  <si>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</si>
  <si>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</si>
  <si>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</si>
  <si>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</si>
  <si>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</si>
  <si>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</si>
  <si>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</si>
  <si>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</si>
  <si>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</si>
  <si>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</si>
  <si>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</si>
  <si>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</si>
  <si>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</si>
  <si>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</si>
  <si>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</si>
  <si>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</si>
  <si>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</si>
  <si>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</si>
  <si>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</si>
  <si>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</si>
  <si>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</si>
  <si>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</si>
  <si>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</si>
  <si>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</si>
  <si>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</si>
  <si>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</si>
  <si>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</si>
  <si>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</si>
  <si>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</si>
  <si>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</si>
  <si>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</si>
  <si>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</si>
  <si>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</si>
  <si>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</si>
  <si>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</si>
  <si>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</si>
  <si>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</si>
  <si>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</si>
  <si>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</si>
  <si>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</si>
  <si>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</si>
  <si>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</si>
  <si>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</si>
  <si>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</si>
  <si>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</si>
  <si>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</si>
  <si>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</si>
  <si>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</si>
  <si>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</si>
  <si>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</si>
  <si>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</si>
  <si>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</si>
  <si>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</si>
  <si>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</si>
  <si>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</si>
  <si>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</si>
  <si>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</si>
  <si>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</si>
  <si>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</si>
  <si>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</si>
  <si>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</si>
  <si>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</si>
  <si>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</si>
  <si>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</si>
  <si>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</si>
  <si>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</si>
  <si>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</si>
  <si>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</si>
  <si>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</si>
  <si>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</si>
  <si>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</si>
  <si>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</si>
  <si>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</si>
  <si>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</si>
  <si>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</si>
  <si>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</si>
  <si>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</si>
  <si>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</si>
  <si>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</si>
  <si>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</si>
  <si>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</si>
  <si>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</si>
  <si>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</si>
  <si>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</si>
  <si>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</si>
  <si>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</si>
  <si>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</si>
  <si>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</si>
  <si>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</si>
  <si>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</si>
  <si>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</si>
  <si>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</si>
  <si>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</si>
  <si>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</si>
  <si>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</si>
  <si>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</si>
  <si>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</si>
  <si>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</si>
  <si>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</si>
  <si>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</si>
  <si>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</si>
  <si>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</si>
  <si>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</si>
  <si>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</si>
  <si>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</si>
  <si>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</si>
  <si>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</si>
  <si>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</si>
  <si>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</si>
  <si>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</si>
  <si>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</si>
  <si>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</si>
  <si>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</si>
  <si>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</si>
  <si>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</si>
  <si>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</si>
  <si>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</si>
  <si>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</si>
  <si>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</si>
  <si>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</si>
  <si>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</si>
  <si>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</si>
  <si>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</si>
  <si>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</si>
  <si>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</si>
  <si>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</si>
  <si>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</si>
  <si>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</si>
  <si>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</si>
  <si>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</si>
  <si>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</si>
  <si>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</si>
  <si>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</si>
  <si>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</si>
  <si>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</si>
  <si>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</si>
  <si>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</si>
  <si>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</si>
  <si>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</si>
  <si>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</si>
  <si>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</si>
  <si>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</si>
  <si>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</si>
  <si>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</si>
  <si>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</si>
  <si>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</si>
  <si>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</si>
  <si>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</si>
  <si>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</si>
  <si>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</si>
  <si>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</si>
  <si>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</si>
  <si>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</si>
  <si>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</si>
  <si>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</si>
  <si>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</si>
  <si>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</si>
  <si>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</si>
  <si>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</si>
  <si>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</si>
  <si>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</si>
  <si>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</si>
  <si>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</si>
  <si>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</si>
  <si>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</si>
  <si>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</si>
  <si>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</si>
  <si>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</si>
  <si>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</si>
  <si>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</si>
  <si>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</si>
  <si>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</si>
  <si>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</si>
  <si>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</si>
  <si>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</si>
  <si>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</si>
  <si>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</si>
  <si>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</si>
  <si>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</si>
  <si>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</si>
  <si>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</si>
  <si>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</si>
  <si>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</si>
  <si>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</si>
  <si>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</si>
  <si>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</si>
  <si>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</si>
  <si>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</si>
  <si>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</si>
  <si>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</si>
  <si>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</si>
  <si>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</si>
  <si>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</si>
  <si>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</si>
  <si>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</si>
  <si>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</si>
  <si>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</si>
  <si>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</si>
  <si>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</si>
  <si>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</si>
  <si>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</si>
  <si>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</si>
  <si>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</si>
  <si>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</si>
  <si>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</si>
  <si>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</si>
  <si>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</si>
  <si>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</si>
  <si>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</si>
  <si>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</si>
  <si>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</si>
  <si>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</si>
  <si>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</si>
  <si>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</si>
  <si>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</si>
  <si>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</si>
  <si>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</si>
  <si>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</si>
  <si>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</si>
  <si>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</si>
  <si>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</si>
  <si>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</si>
  <si>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</si>
  <si>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</si>
  <si>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</si>
  <si>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</si>
  <si>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</si>
  <si>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</si>
  <si>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</si>
  <si>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</si>
  <si>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</si>
  <si>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</si>
  <si>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</si>
  <si>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</si>
  <si>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</si>
  <si>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</si>
  <si>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</si>
  <si>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</si>
  <si>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</si>
  <si>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</si>
  <si>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</si>
  <si>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</si>
  <si>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</si>
  <si>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</si>
  <si>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</si>
  <si>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</si>
  <si>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</si>
  <si>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</si>
  <si>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</si>
  <si>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</si>
  <si>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</si>
  <si>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</si>
  <si>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</si>
  <si>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</si>
  <si>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</si>
  <si>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</si>
  <si>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</si>
  <si>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</si>
  <si>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</si>
  <si>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</si>
  <si>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</si>
  <si>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</si>
  <si>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</si>
  <si>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</si>
  <si>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</si>
  <si>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</si>
  <si>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</si>
  <si>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</si>
  <si>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</si>
  <si>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</si>
  <si>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</si>
  <si>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</si>
  <si>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</si>
  <si>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</si>
  <si>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</si>
  <si>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</si>
  <si>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</si>
  <si>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</si>
  <si>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</si>
  <si>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 xml:space="preserve"> </t>
  </si>
  <si>
    <t>стартовый</t>
  </si>
  <si>
    <t>2023-2024</t>
  </si>
  <si>
    <t>сроки проведения</t>
  </si>
  <si>
    <t>разновозрастная</t>
  </si>
  <si>
    <t>период:</t>
  </si>
  <si>
    <t>группа:</t>
  </si>
  <si>
    <t>110.09.</t>
  </si>
  <si>
    <t>сроки проведения:</t>
  </si>
  <si>
    <t>период</t>
  </si>
  <si>
    <t>группа</t>
  </si>
  <si>
    <t>сроки проведения 10.09.2023</t>
  </si>
  <si>
    <t>период: стартовый</t>
  </si>
  <si>
    <t>группа: разновозрастная "Радуга"</t>
  </si>
  <si>
    <t>Жубаныш Карим.</t>
  </si>
  <si>
    <t>Бойко Валерия</t>
  </si>
  <si>
    <t>Моор Даниил</t>
  </si>
  <si>
    <t>Невмитулин Сергей</t>
  </si>
  <si>
    <t>Митрясова Оля.</t>
  </si>
  <si>
    <t>Карпенко Лиля.</t>
  </si>
  <si>
    <t>Авраменко Агата.</t>
  </si>
  <si>
    <t>Рахман Рамина.</t>
  </si>
  <si>
    <t>Петлюх Даниил</t>
  </si>
  <si>
    <t>Каримова Азалия.</t>
  </si>
  <si>
    <t>Карпенко Раяна.</t>
  </si>
  <si>
    <t>Карпенко Даниил</t>
  </si>
  <si>
    <t>Невмитулина Света.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</si>
</sst>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Border="1"/>
    <xf numFmtId="1" fontId="19" fillId="2" borderId="0" xfId="0" applyNumberFormat="1" applyFont="1" applyFill="1"/>
    <xf numFmtId="1" fontId="0" fillId="3" borderId="0" xfId="0" applyNumberFormat="1" applyFill="1"/>
    <xf numFmtId="14" fontId="6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6" xfId="0" applyBorder="1" applyAlignment="1">
      <alignment vertical="center" wrapText="1"/>
    </xf>
    <xf numFmtId="0" fontId="0" fillId="0" borderId="29" xfId="0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3"/>
  <sheetViews>
    <sheetView topLeftCell="A19" zoomScale="81" workbookViewId="0">
      <selection activeCell="H37" sqref="H37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</v>
      </c>
      <c r="B1" s="13" t="s">
        <v>246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708</v>
      </c>
      <c r="B2" s="7"/>
      <c r="C2" s="7" t="s">
        <v>1236</v>
      </c>
      <c r="D2" s="7"/>
      <c r="E2" s="7" t="s">
        <v>1247</v>
      </c>
      <c r="F2" s="7"/>
      <c r="G2" s="7"/>
      <c r="H2" s="7"/>
      <c r="I2" s="7" t="s">
        <v>1246</v>
      </c>
      <c r="J2" s="7"/>
      <c r="K2" s="7"/>
      <c r="L2" s="7" t="s">
        <v>1245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3" t="s">
        <v>0</v>
      </c>
      <c r="B4" s="63" t="s">
        <v>140</v>
      </c>
      <c r="C4" s="65" t="s">
        <v>237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72" t="s">
        <v>239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4" t="s">
        <v>713</v>
      </c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8" t="s">
        <v>247</v>
      </c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80"/>
      <c r="DG4" s="71" t="s">
        <v>251</v>
      </c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</row>
    <row r="5" spans="1:122" ht="15.75" customHeight="1" x14ac:dyDescent="0.25">
      <c r="A5" s="63"/>
      <c r="B5" s="63"/>
      <c r="C5" s="62" t="s">
        <v>238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0" t="s">
        <v>240</v>
      </c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54" t="s">
        <v>241</v>
      </c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75" t="s">
        <v>13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7"/>
      <c r="AY5" s="75" t="s">
        <v>248</v>
      </c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7"/>
      <c r="BK5" s="55" t="s">
        <v>243</v>
      </c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 t="s">
        <v>249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84" t="s">
        <v>250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81" t="s">
        <v>14</v>
      </c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3"/>
      <c r="DG5" s="54" t="s">
        <v>245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122" ht="0.75" customHeight="1" x14ac:dyDescent="0.25">
      <c r="A6" s="63"/>
      <c r="B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3"/>
      <c r="B7" s="63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3"/>
      <c r="B8" s="63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3"/>
      <c r="B9" s="63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3"/>
      <c r="B10" s="63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3"/>
      <c r="B11" s="63"/>
      <c r="C11" s="67" t="s">
        <v>16</v>
      </c>
      <c r="D11" s="68" t="s">
        <v>2</v>
      </c>
      <c r="E11" s="68" t="s">
        <v>3</v>
      </c>
      <c r="F11" s="68" t="s">
        <v>17</v>
      </c>
      <c r="G11" s="68" t="s">
        <v>8</v>
      </c>
      <c r="H11" s="68" t="s">
        <v>1</v>
      </c>
      <c r="I11" s="61" t="s">
        <v>18</v>
      </c>
      <c r="J11" s="62"/>
      <c r="K11" s="62"/>
      <c r="L11" s="61" t="s">
        <v>19</v>
      </c>
      <c r="M11" s="62"/>
      <c r="N11" s="62"/>
      <c r="O11" s="60" t="s">
        <v>25</v>
      </c>
      <c r="P11" s="60"/>
      <c r="Q11" s="60"/>
      <c r="R11" s="60" t="s">
        <v>2</v>
      </c>
      <c r="S11" s="60"/>
      <c r="T11" s="60"/>
      <c r="U11" s="60" t="s">
        <v>26</v>
      </c>
      <c r="V11" s="60"/>
      <c r="W11" s="60"/>
      <c r="X11" s="60" t="s">
        <v>9</v>
      </c>
      <c r="Y11" s="60"/>
      <c r="Z11" s="60"/>
      <c r="AA11" s="60" t="s">
        <v>4</v>
      </c>
      <c r="AB11" s="60"/>
      <c r="AC11" s="60"/>
      <c r="AD11" s="54" t="s">
        <v>5</v>
      </c>
      <c r="AE11" s="54"/>
      <c r="AF11" s="54"/>
      <c r="AG11" s="60" t="s">
        <v>12</v>
      </c>
      <c r="AH11" s="60"/>
      <c r="AI11" s="60"/>
      <c r="AJ11" s="60" t="s">
        <v>6</v>
      </c>
      <c r="AK11" s="60"/>
      <c r="AL11" s="60"/>
      <c r="AM11" s="54" t="s">
        <v>252</v>
      </c>
      <c r="AN11" s="54"/>
      <c r="AO11" s="54"/>
      <c r="AP11" s="54" t="s">
        <v>253</v>
      </c>
      <c r="AQ11" s="54"/>
      <c r="AR11" s="54"/>
      <c r="AS11" s="54" t="s">
        <v>254</v>
      </c>
      <c r="AT11" s="54"/>
      <c r="AU11" s="54"/>
      <c r="AV11" s="54" t="s">
        <v>255</v>
      </c>
      <c r="AW11" s="54"/>
      <c r="AX11" s="54"/>
      <c r="AY11" s="54" t="s">
        <v>20</v>
      </c>
      <c r="AZ11" s="54"/>
      <c r="BA11" s="54"/>
      <c r="BB11" s="54" t="s">
        <v>21</v>
      </c>
      <c r="BC11" s="54"/>
      <c r="BD11" s="54"/>
      <c r="BE11" s="54" t="s">
        <v>22</v>
      </c>
      <c r="BF11" s="54"/>
      <c r="BG11" s="54"/>
      <c r="BH11" s="54" t="s">
        <v>23</v>
      </c>
      <c r="BI11" s="54"/>
      <c r="BJ11" s="54"/>
      <c r="BK11" s="54" t="s">
        <v>24</v>
      </c>
      <c r="BL11" s="54"/>
      <c r="BM11" s="54"/>
      <c r="BN11" s="54" t="s">
        <v>27</v>
      </c>
      <c r="BO11" s="54"/>
      <c r="BP11" s="54"/>
      <c r="BQ11" s="54" t="s">
        <v>28</v>
      </c>
      <c r="BR11" s="54"/>
      <c r="BS11" s="54"/>
      <c r="BT11" s="54" t="s">
        <v>29</v>
      </c>
      <c r="BU11" s="54"/>
      <c r="BV11" s="54"/>
      <c r="BW11" s="54" t="s">
        <v>30</v>
      </c>
      <c r="BX11" s="54"/>
      <c r="BY11" s="54"/>
      <c r="BZ11" s="54" t="s">
        <v>256</v>
      </c>
      <c r="CA11" s="54"/>
      <c r="CB11" s="54"/>
      <c r="CC11" s="54" t="s">
        <v>257</v>
      </c>
      <c r="CD11" s="54"/>
      <c r="CE11" s="54"/>
      <c r="CF11" s="54" t="s">
        <v>258</v>
      </c>
      <c r="CG11" s="54"/>
      <c r="CH11" s="54"/>
      <c r="CI11" s="54" t="s">
        <v>259</v>
      </c>
      <c r="CJ11" s="54"/>
      <c r="CK11" s="54"/>
      <c r="CL11" s="54" t="s">
        <v>260</v>
      </c>
      <c r="CM11" s="54"/>
      <c r="CN11" s="54"/>
      <c r="CO11" s="54" t="s">
        <v>261</v>
      </c>
      <c r="CP11" s="54"/>
      <c r="CQ11" s="54"/>
      <c r="CR11" s="54" t="s">
        <v>262</v>
      </c>
      <c r="CS11" s="54"/>
      <c r="CT11" s="54"/>
      <c r="CU11" s="54" t="s">
        <v>263</v>
      </c>
      <c r="CV11" s="54"/>
      <c r="CW11" s="54"/>
      <c r="CX11" s="54" t="s">
        <v>264</v>
      </c>
      <c r="CY11" s="54"/>
      <c r="CZ11" s="54"/>
      <c r="DA11" s="54" t="s">
        <v>265</v>
      </c>
      <c r="DB11" s="54"/>
      <c r="DC11" s="54"/>
      <c r="DD11" s="54" t="s">
        <v>266</v>
      </c>
      <c r="DE11" s="54"/>
      <c r="DF11" s="54"/>
      <c r="DG11" s="54" t="s">
        <v>267</v>
      </c>
      <c r="DH11" s="54"/>
      <c r="DI11" s="54"/>
      <c r="DJ11" s="54" t="s">
        <v>268</v>
      </c>
      <c r="DK11" s="54"/>
      <c r="DL11" s="54"/>
      <c r="DM11" s="54" t="s">
        <v>269</v>
      </c>
      <c r="DN11" s="54"/>
      <c r="DO11" s="54"/>
      <c r="DP11" s="54" t="s">
        <v>270</v>
      </c>
      <c r="DQ11" s="54"/>
      <c r="DR11" s="54"/>
    </row>
    <row r="12" spans="1:122" ht="51" customHeight="1" x14ac:dyDescent="0.25">
      <c r="A12" s="63"/>
      <c r="B12" s="64"/>
      <c r="C12" s="52" t="s">
        <v>714</v>
      </c>
      <c r="D12" s="52"/>
      <c r="E12" s="52"/>
      <c r="F12" s="52" t="s">
        <v>718</v>
      </c>
      <c r="G12" s="52"/>
      <c r="H12" s="52"/>
      <c r="I12" s="52" t="s">
        <v>167</v>
      </c>
      <c r="J12" s="52"/>
      <c r="K12" s="52"/>
      <c r="L12" s="52" t="s">
        <v>169</v>
      </c>
      <c r="M12" s="52"/>
      <c r="N12" s="52"/>
      <c r="O12" s="52" t="s">
        <v>722</v>
      </c>
      <c r="P12" s="52"/>
      <c r="Q12" s="52"/>
      <c r="R12" s="52" t="s">
        <v>723</v>
      </c>
      <c r="S12" s="52"/>
      <c r="T12" s="52"/>
      <c r="U12" s="52" t="s">
        <v>725</v>
      </c>
      <c r="V12" s="52"/>
      <c r="W12" s="52"/>
      <c r="X12" s="52" t="s">
        <v>728</v>
      </c>
      <c r="Y12" s="52"/>
      <c r="Z12" s="52"/>
      <c r="AA12" s="52" t="s">
        <v>731</v>
      </c>
      <c r="AB12" s="52"/>
      <c r="AC12" s="52"/>
      <c r="AD12" s="52" t="s">
        <v>182</v>
      </c>
      <c r="AE12" s="52"/>
      <c r="AF12" s="52"/>
      <c r="AG12" s="52" t="s">
        <v>734</v>
      </c>
      <c r="AH12" s="52"/>
      <c r="AI12" s="52"/>
      <c r="AJ12" s="52" t="s">
        <v>736</v>
      </c>
      <c r="AK12" s="52"/>
      <c r="AL12" s="52"/>
      <c r="AM12" s="52" t="s">
        <v>737</v>
      </c>
      <c r="AN12" s="52"/>
      <c r="AO12" s="52"/>
      <c r="AP12" s="51" t="s">
        <v>356</v>
      </c>
      <c r="AQ12" s="51"/>
      <c r="AR12" s="51"/>
      <c r="AS12" s="51" t="s">
        <v>741</v>
      </c>
      <c r="AT12" s="51"/>
      <c r="AU12" s="51"/>
      <c r="AV12" s="51" t="s">
        <v>745</v>
      </c>
      <c r="AW12" s="51"/>
      <c r="AX12" s="51"/>
      <c r="AY12" s="51" t="s">
        <v>747</v>
      </c>
      <c r="AZ12" s="51"/>
      <c r="BA12" s="51"/>
      <c r="BB12" s="51" t="s">
        <v>750</v>
      </c>
      <c r="BC12" s="51"/>
      <c r="BD12" s="51"/>
      <c r="BE12" s="51" t="s">
        <v>751</v>
      </c>
      <c r="BF12" s="51"/>
      <c r="BG12" s="51"/>
      <c r="BH12" s="51" t="s">
        <v>752</v>
      </c>
      <c r="BI12" s="51"/>
      <c r="BJ12" s="51"/>
      <c r="BK12" s="51" t="s">
        <v>753</v>
      </c>
      <c r="BL12" s="51"/>
      <c r="BM12" s="51"/>
      <c r="BN12" s="51" t="s">
        <v>755</v>
      </c>
      <c r="BO12" s="51"/>
      <c r="BP12" s="51"/>
      <c r="BQ12" s="51" t="s">
        <v>756</v>
      </c>
      <c r="BR12" s="51"/>
      <c r="BS12" s="51"/>
      <c r="BT12" s="51" t="s">
        <v>757</v>
      </c>
      <c r="BU12" s="51"/>
      <c r="BV12" s="51"/>
      <c r="BW12" s="51" t="s">
        <v>760</v>
      </c>
      <c r="BX12" s="51"/>
      <c r="BY12" s="51"/>
      <c r="BZ12" s="51" t="s">
        <v>761</v>
      </c>
      <c r="CA12" s="51"/>
      <c r="CB12" s="51"/>
      <c r="CC12" s="51" t="s">
        <v>765</v>
      </c>
      <c r="CD12" s="51"/>
      <c r="CE12" s="51"/>
      <c r="CF12" s="51" t="s">
        <v>768</v>
      </c>
      <c r="CG12" s="51"/>
      <c r="CH12" s="51"/>
      <c r="CI12" s="51" t="s">
        <v>769</v>
      </c>
      <c r="CJ12" s="51"/>
      <c r="CK12" s="51"/>
      <c r="CL12" s="51" t="s">
        <v>771</v>
      </c>
      <c r="CM12" s="51"/>
      <c r="CN12" s="51"/>
      <c r="CO12" s="51" t="s">
        <v>772</v>
      </c>
      <c r="CP12" s="51"/>
      <c r="CQ12" s="51"/>
      <c r="CR12" s="51" t="s">
        <v>774</v>
      </c>
      <c r="CS12" s="51"/>
      <c r="CT12" s="51"/>
      <c r="CU12" s="51" t="s">
        <v>775</v>
      </c>
      <c r="CV12" s="51"/>
      <c r="CW12" s="51"/>
      <c r="CX12" s="51" t="s">
        <v>776</v>
      </c>
      <c r="CY12" s="51"/>
      <c r="CZ12" s="51"/>
      <c r="DA12" s="51" t="s">
        <v>777</v>
      </c>
      <c r="DB12" s="51"/>
      <c r="DC12" s="51"/>
      <c r="DD12" s="51" t="s">
        <v>778</v>
      </c>
      <c r="DE12" s="51"/>
      <c r="DF12" s="51"/>
      <c r="DG12" s="53" t="s">
        <v>780</v>
      </c>
      <c r="DH12" s="53"/>
      <c r="DI12" s="53"/>
      <c r="DJ12" s="53" t="s">
        <v>784</v>
      </c>
      <c r="DK12" s="53"/>
      <c r="DL12" s="53"/>
      <c r="DM12" s="52" t="s">
        <v>787</v>
      </c>
      <c r="DN12" s="52"/>
      <c r="DO12" s="52"/>
      <c r="DP12" s="52" t="s">
        <v>789</v>
      </c>
      <c r="DQ12" s="52"/>
      <c r="DR12" s="52"/>
    </row>
    <row r="13" spans="1:122" ht="116.25" customHeight="1" thickBot="1" x14ac:dyDescent="0.3">
      <c r="A13" s="63"/>
      <c r="B13" s="64"/>
      <c r="C13" s="30" t="s">
        <v>715</v>
      </c>
      <c r="D13" s="30" t="s">
        <v>716</v>
      </c>
      <c r="E13" s="30" t="s">
        <v>717</v>
      </c>
      <c r="F13" s="30" t="s">
        <v>163</v>
      </c>
      <c r="G13" s="30" t="s">
        <v>164</v>
      </c>
      <c r="H13" s="30" t="s">
        <v>165</v>
      </c>
      <c r="I13" s="30" t="s">
        <v>719</v>
      </c>
      <c r="J13" s="30" t="s">
        <v>720</v>
      </c>
      <c r="K13" s="30" t="s">
        <v>721</v>
      </c>
      <c r="L13" s="30" t="s">
        <v>170</v>
      </c>
      <c r="M13" s="30" t="s">
        <v>171</v>
      </c>
      <c r="N13" s="30" t="s">
        <v>172</v>
      </c>
      <c r="O13" s="30" t="s">
        <v>173</v>
      </c>
      <c r="P13" s="30" t="s">
        <v>174</v>
      </c>
      <c r="Q13" s="30" t="s">
        <v>175</v>
      </c>
      <c r="R13" s="30" t="s">
        <v>176</v>
      </c>
      <c r="S13" s="30" t="s">
        <v>390</v>
      </c>
      <c r="T13" s="30" t="s">
        <v>724</v>
      </c>
      <c r="U13" s="30" t="s">
        <v>726</v>
      </c>
      <c r="V13" s="30" t="s">
        <v>727</v>
      </c>
      <c r="W13" s="30" t="s">
        <v>150</v>
      </c>
      <c r="X13" s="30" t="s">
        <v>478</v>
      </c>
      <c r="Y13" s="30" t="s">
        <v>729</v>
      </c>
      <c r="Z13" s="30" t="s">
        <v>730</v>
      </c>
      <c r="AA13" s="30" t="s">
        <v>181</v>
      </c>
      <c r="AB13" s="30" t="s">
        <v>732</v>
      </c>
      <c r="AC13" s="30" t="s">
        <v>733</v>
      </c>
      <c r="AD13" s="30" t="s">
        <v>151</v>
      </c>
      <c r="AE13" s="30" t="s">
        <v>158</v>
      </c>
      <c r="AF13" s="30" t="s">
        <v>152</v>
      </c>
      <c r="AG13" s="30" t="s">
        <v>183</v>
      </c>
      <c r="AH13" s="30" t="s">
        <v>735</v>
      </c>
      <c r="AI13" s="30" t="s">
        <v>207</v>
      </c>
      <c r="AJ13" s="30" t="s">
        <v>184</v>
      </c>
      <c r="AK13" s="30" t="s">
        <v>185</v>
      </c>
      <c r="AL13" s="30" t="s">
        <v>186</v>
      </c>
      <c r="AM13" s="30" t="s">
        <v>738</v>
      </c>
      <c r="AN13" s="30" t="s">
        <v>739</v>
      </c>
      <c r="AO13" s="30" t="s">
        <v>740</v>
      </c>
      <c r="AP13" s="30" t="s">
        <v>357</v>
      </c>
      <c r="AQ13" s="30" t="s">
        <v>358</v>
      </c>
      <c r="AR13" s="30" t="s">
        <v>359</v>
      </c>
      <c r="AS13" s="30" t="s">
        <v>742</v>
      </c>
      <c r="AT13" s="30" t="s">
        <v>743</v>
      </c>
      <c r="AU13" s="30" t="s">
        <v>744</v>
      </c>
      <c r="AV13" s="30" t="s">
        <v>361</v>
      </c>
      <c r="AW13" s="30" t="s">
        <v>746</v>
      </c>
      <c r="AX13" s="30" t="s">
        <v>362</v>
      </c>
      <c r="AY13" s="33" t="s">
        <v>187</v>
      </c>
      <c r="AZ13" s="33" t="s">
        <v>748</v>
      </c>
      <c r="BA13" s="33" t="s">
        <v>749</v>
      </c>
      <c r="BB13" s="33" t="s">
        <v>188</v>
      </c>
      <c r="BC13" s="33" t="s">
        <v>189</v>
      </c>
      <c r="BD13" s="33" t="s">
        <v>190</v>
      </c>
      <c r="BE13" s="33" t="s">
        <v>191</v>
      </c>
      <c r="BF13" s="33" t="s">
        <v>468</v>
      </c>
      <c r="BG13" s="33" t="s">
        <v>192</v>
      </c>
      <c r="BH13" s="33" t="s">
        <v>142</v>
      </c>
      <c r="BI13" s="33" t="s">
        <v>193</v>
      </c>
      <c r="BJ13" s="33" t="s">
        <v>194</v>
      </c>
      <c r="BK13" s="33" t="s">
        <v>366</v>
      </c>
      <c r="BL13" s="33" t="s">
        <v>754</v>
      </c>
      <c r="BM13" s="33" t="s">
        <v>367</v>
      </c>
      <c r="BN13" s="33" t="s">
        <v>363</v>
      </c>
      <c r="BO13" s="33" t="s">
        <v>364</v>
      </c>
      <c r="BP13" s="33" t="s">
        <v>365</v>
      </c>
      <c r="BQ13" s="33" t="s">
        <v>368</v>
      </c>
      <c r="BR13" s="33" t="s">
        <v>535</v>
      </c>
      <c r="BS13" s="33" t="s">
        <v>369</v>
      </c>
      <c r="BT13" s="33" t="s">
        <v>370</v>
      </c>
      <c r="BU13" s="33" t="s">
        <v>758</v>
      </c>
      <c r="BV13" s="33" t="s">
        <v>759</v>
      </c>
      <c r="BW13" s="33" t="s">
        <v>160</v>
      </c>
      <c r="BX13" s="33" t="s">
        <v>161</v>
      </c>
      <c r="BY13" s="33" t="s">
        <v>177</v>
      </c>
      <c r="BZ13" s="33" t="s">
        <v>762</v>
      </c>
      <c r="CA13" s="33" t="s">
        <v>763</v>
      </c>
      <c r="CB13" s="33" t="s">
        <v>764</v>
      </c>
      <c r="CC13" s="33" t="s">
        <v>766</v>
      </c>
      <c r="CD13" s="33" t="s">
        <v>372</v>
      </c>
      <c r="CE13" s="33" t="s">
        <v>767</v>
      </c>
      <c r="CF13" s="33" t="s">
        <v>373</v>
      </c>
      <c r="CG13" s="33" t="s">
        <v>374</v>
      </c>
      <c r="CH13" s="33" t="s">
        <v>375</v>
      </c>
      <c r="CI13" s="33" t="s">
        <v>376</v>
      </c>
      <c r="CJ13" s="33" t="s">
        <v>770</v>
      </c>
      <c r="CK13" s="33" t="s">
        <v>377</v>
      </c>
      <c r="CL13" s="33" t="s">
        <v>378</v>
      </c>
      <c r="CM13" s="33" t="s">
        <v>379</v>
      </c>
      <c r="CN13" s="33" t="s">
        <v>380</v>
      </c>
      <c r="CO13" s="33" t="s">
        <v>168</v>
      </c>
      <c r="CP13" s="33" t="s">
        <v>381</v>
      </c>
      <c r="CQ13" s="33" t="s">
        <v>773</v>
      </c>
      <c r="CR13" s="33" t="s">
        <v>382</v>
      </c>
      <c r="CS13" s="33" t="s">
        <v>383</v>
      </c>
      <c r="CT13" s="33" t="s">
        <v>384</v>
      </c>
      <c r="CU13" s="33" t="s">
        <v>387</v>
      </c>
      <c r="CV13" s="33" t="s">
        <v>388</v>
      </c>
      <c r="CW13" s="33" t="s">
        <v>389</v>
      </c>
      <c r="CX13" s="33" t="s">
        <v>391</v>
      </c>
      <c r="CY13" s="33" t="s">
        <v>392</v>
      </c>
      <c r="CZ13" s="33" t="s">
        <v>393</v>
      </c>
      <c r="DA13" s="33" t="s">
        <v>394</v>
      </c>
      <c r="DB13" s="33" t="s">
        <v>153</v>
      </c>
      <c r="DC13" s="33" t="s">
        <v>395</v>
      </c>
      <c r="DD13" s="33" t="s">
        <v>779</v>
      </c>
      <c r="DE13" s="33" t="s">
        <v>360</v>
      </c>
      <c r="DF13" s="33" t="s">
        <v>157</v>
      </c>
      <c r="DG13" s="30" t="s">
        <v>781</v>
      </c>
      <c r="DH13" s="30" t="s">
        <v>782</v>
      </c>
      <c r="DI13" s="30" t="s">
        <v>783</v>
      </c>
      <c r="DJ13" s="30" t="s">
        <v>678</v>
      </c>
      <c r="DK13" s="30" t="s">
        <v>785</v>
      </c>
      <c r="DL13" s="30" t="s">
        <v>786</v>
      </c>
      <c r="DM13" s="30" t="s">
        <v>397</v>
      </c>
      <c r="DN13" s="30" t="s">
        <v>398</v>
      </c>
      <c r="DO13" s="30" t="s">
        <v>788</v>
      </c>
      <c r="DP13" s="30" t="s">
        <v>399</v>
      </c>
      <c r="DQ13" s="30" t="s">
        <v>162</v>
      </c>
      <c r="DR13" s="30" t="s">
        <v>400</v>
      </c>
    </row>
    <row r="14" spans="1:122" ht="16.5" thickBot="1" x14ac:dyDescent="0.3">
      <c r="A14" s="2">
        <v>1</v>
      </c>
      <c r="B14" s="120" t="s">
        <v>1253</v>
      </c>
      <c r="C14" s="5"/>
      <c r="D14" s="5">
        <v>1</v>
      </c>
      <c r="E14" s="5"/>
      <c r="F14" s="12"/>
      <c r="G14" s="12">
        <v>1</v>
      </c>
      <c r="H14" s="12"/>
      <c r="I14" s="12"/>
      <c r="J14" s="12">
        <v>1</v>
      </c>
      <c r="K14" s="12"/>
      <c r="L14" s="12"/>
      <c r="M14" s="12"/>
      <c r="N14" s="12">
        <v>1</v>
      </c>
      <c r="O14" s="5"/>
      <c r="P14" s="5">
        <v>1</v>
      </c>
      <c r="Q14" s="5"/>
      <c r="R14" s="12"/>
      <c r="S14" s="12">
        <v>1</v>
      </c>
      <c r="T14" s="12"/>
      <c r="U14" s="12"/>
      <c r="V14" s="12">
        <v>1</v>
      </c>
      <c r="W14" s="12"/>
      <c r="X14" s="12"/>
      <c r="Y14" s="12"/>
      <c r="Z14" s="12">
        <v>1</v>
      </c>
      <c r="AA14" s="5"/>
      <c r="AB14" s="5">
        <v>1</v>
      </c>
      <c r="AC14" s="5"/>
      <c r="AD14" s="12"/>
      <c r="AE14" s="12">
        <v>1</v>
      </c>
      <c r="AF14" s="12"/>
      <c r="AG14" s="12"/>
      <c r="AH14" s="12">
        <v>1</v>
      </c>
      <c r="AI14" s="12"/>
      <c r="AJ14" s="12"/>
      <c r="AK14" s="12"/>
      <c r="AL14" s="12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17"/>
      <c r="DH14" s="17">
        <v>1</v>
      </c>
      <c r="DI14" s="17"/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</row>
    <row r="15" spans="1:122" ht="16.5" thickBot="1" x14ac:dyDescent="0.3">
      <c r="A15" s="2">
        <v>2</v>
      </c>
      <c r="B15" s="121" t="s">
        <v>1254</v>
      </c>
      <c r="C15" s="9"/>
      <c r="D15" s="9"/>
      <c r="E15" s="9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9"/>
      <c r="P15" s="9"/>
      <c r="Q15" s="9">
        <v>1</v>
      </c>
      <c r="R15" s="1"/>
      <c r="S15" s="1"/>
      <c r="T15" s="1">
        <v>1</v>
      </c>
      <c r="U15" s="1"/>
      <c r="V15" s="1">
        <v>1</v>
      </c>
      <c r="W15" s="1"/>
      <c r="X15" s="1"/>
      <c r="Y15" s="1"/>
      <c r="Z15" s="1">
        <v>1</v>
      </c>
      <c r="AA15" s="9"/>
      <c r="AB15" s="9"/>
      <c r="AC15" s="9">
        <v>1</v>
      </c>
      <c r="AD15" s="1"/>
      <c r="AE15" s="1"/>
      <c r="AF15" s="1">
        <v>1</v>
      </c>
      <c r="AG15" s="1"/>
      <c r="AH15" s="1">
        <v>1</v>
      </c>
      <c r="AI15" s="1"/>
      <c r="AJ15" s="1"/>
      <c r="AK15" s="1"/>
      <c r="AL15" s="1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</row>
    <row r="16" spans="1:122" ht="16.5" thickBot="1" x14ac:dyDescent="0.3">
      <c r="A16" s="2">
        <v>3</v>
      </c>
      <c r="B16" s="121" t="s">
        <v>1255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9"/>
      <c r="P16" s="9">
        <v>1</v>
      </c>
      <c r="Q16" s="9"/>
      <c r="R16" s="1"/>
      <c r="S16" s="1">
        <v>1</v>
      </c>
      <c r="T16" s="1"/>
      <c r="U16" s="1">
        <v>1</v>
      </c>
      <c r="V16" s="1" t="s">
        <v>1234</v>
      </c>
      <c r="W16" s="1"/>
      <c r="X16" s="1"/>
      <c r="Y16" s="1">
        <v>1</v>
      </c>
      <c r="Z16" s="1"/>
      <c r="AA16" s="9"/>
      <c r="AB16" s="9">
        <v>1</v>
      </c>
      <c r="AC16" s="9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</row>
    <row r="17" spans="1:122" ht="16.5" thickBot="1" x14ac:dyDescent="0.3">
      <c r="A17" s="2">
        <v>4</v>
      </c>
      <c r="B17" s="121" t="s">
        <v>1256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9"/>
      <c r="P17" s="9"/>
      <c r="Q17" s="9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9"/>
      <c r="AB17" s="9"/>
      <c r="AC17" s="9">
        <v>1</v>
      </c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</row>
    <row r="18" spans="1:122" ht="16.5" thickBot="1" x14ac:dyDescent="0.3">
      <c r="A18" s="2">
        <v>5</v>
      </c>
      <c r="B18" s="121" t="s">
        <v>1257</v>
      </c>
      <c r="C18" s="9"/>
      <c r="D18" s="9"/>
      <c r="E18" s="9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9"/>
      <c r="P18" s="9"/>
      <c r="Q18" s="9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1">
        <v>1</v>
      </c>
      <c r="AA18" s="9"/>
      <c r="AB18" s="9"/>
      <c r="AC18" s="9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</row>
    <row r="19" spans="1:122" x14ac:dyDescent="0.25">
      <c r="A19" s="3"/>
      <c r="B19" s="4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3"/>
      <c r="P19" s="3"/>
      <c r="Q19" s="3"/>
      <c r="R19" s="4"/>
      <c r="S19" s="4"/>
      <c r="T19" s="4"/>
      <c r="U19" s="4"/>
      <c r="V19" s="4"/>
      <c r="W19" s="4"/>
      <c r="X19" s="4"/>
      <c r="Y19" s="4"/>
      <c r="Z19" s="4"/>
      <c r="AA19" s="3"/>
      <c r="AB19" s="3"/>
      <c r="AC19" s="3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5">
      <c r="A20" s="56" t="s">
        <v>141</v>
      </c>
      <c r="B20" s="57"/>
      <c r="C20" s="3">
        <f t="shared" ref="C20:AH20" si="0">SUM(C14:C19)</f>
        <v>0</v>
      </c>
      <c r="D20" s="3">
        <f t="shared" si="0"/>
        <v>2</v>
      </c>
      <c r="E20" s="3">
        <f t="shared" si="0"/>
        <v>3</v>
      </c>
      <c r="F20" s="3">
        <f t="shared" si="0"/>
        <v>0</v>
      </c>
      <c r="G20" s="3">
        <f t="shared" si="0"/>
        <v>3</v>
      </c>
      <c r="H20" s="3">
        <f t="shared" si="0"/>
        <v>2</v>
      </c>
      <c r="I20" s="3">
        <f t="shared" si="0"/>
        <v>0</v>
      </c>
      <c r="J20" s="3">
        <f t="shared" si="0"/>
        <v>4</v>
      </c>
      <c r="K20" s="3">
        <f t="shared" si="0"/>
        <v>1</v>
      </c>
      <c r="L20" s="3">
        <f t="shared" si="0"/>
        <v>1</v>
      </c>
      <c r="M20" s="3">
        <f t="shared" si="0"/>
        <v>1</v>
      </c>
      <c r="N20" s="3">
        <f t="shared" si="0"/>
        <v>3</v>
      </c>
      <c r="O20" s="3">
        <f t="shared" si="0"/>
        <v>0</v>
      </c>
      <c r="P20" s="3">
        <f t="shared" si="0"/>
        <v>2</v>
      </c>
      <c r="Q20" s="3">
        <f t="shared" si="0"/>
        <v>3</v>
      </c>
      <c r="R20" s="3">
        <f t="shared" si="0"/>
        <v>0</v>
      </c>
      <c r="S20" s="3">
        <f t="shared" si="0"/>
        <v>3</v>
      </c>
      <c r="T20" s="3">
        <f t="shared" si="0"/>
        <v>2</v>
      </c>
      <c r="U20" s="3">
        <f t="shared" si="0"/>
        <v>1</v>
      </c>
      <c r="V20" s="3">
        <f t="shared" si="0"/>
        <v>3</v>
      </c>
      <c r="W20" s="3">
        <f t="shared" si="0"/>
        <v>1</v>
      </c>
      <c r="X20" s="3">
        <f t="shared" si="0"/>
        <v>0</v>
      </c>
      <c r="Y20" s="3">
        <f t="shared" si="0"/>
        <v>2</v>
      </c>
      <c r="Z20" s="3">
        <f t="shared" si="0"/>
        <v>3</v>
      </c>
      <c r="AA20" s="3">
        <f t="shared" si="0"/>
        <v>0</v>
      </c>
      <c r="AB20" s="3">
        <f t="shared" si="0"/>
        <v>2</v>
      </c>
      <c r="AC20" s="3">
        <f t="shared" si="0"/>
        <v>3</v>
      </c>
      <c r="AD20" s="3">
        <f t="shared" si="0"/>
        <v>0</v>
      </c>
      <c r="AE20" s="3">
        <f t="shared" si="0"/>
        <v>3</v>
      </c>
      <c r="AF20" s="3">
        <f t="shared" si="0"/>
        <v>2</v>
      </c>
      <c r="AG20" s="3">
        <f t="shared" si="0"/>
        <v>0</v>
      </c>
      <c r="AH20" s="3">
        <f t="shared" si="0"/>
        <v>4</v>
      </c>
      <c r="AI20" s="3">
        <f t="shared" ref="AI20:BN20" si="1">SUM(AI14:AI19)</f>
        <v>1</v>
      </c>
      <c r="AJ20" s="3">
        <f t="shared" si="1"/>
        <v>0</v>
      </c>
      <c r="AK20" s="3">
        <f t="shared" si="1"/>
        <v>2</v>
      </c>
      <c r="AL20" s="3">
        <f t="shared" si="1"/>
        <v>3</v>
      </c>
      <c r="AM20" s="3">
        <f t="shared" si="1"/>
        <v>0</v>
      </c>
      <c r="AN20" s="3">
        <f t="shared" si="1"/>
        <v>2</v>
      </c>
      <c r="AO20" s="3">
        <f t="shared" si="1"/>
        <v>3</v>
      </c>
      <c r="AP20" s="3">
        <f t="shared" si="1"/>
        <v>0</v>
      </c>
      <c r="AQ20" s="3">
        <f t="shared" si="1"/>
        <v>2</v>
      </c>
      <c r="AR20" s="3">
        <f t="shared" si="1"/>
        <v>3</v>
      </c>
      <c r="AS20" s="3">
        <f t="shared" si="1"/>
        <v>0</v>
      </c>
      <c r="AT20" s="3">
        <f t="shared" si="1"/>
        <v>2</v>
      </c>
      <c r="AU20" s="3">
        <f t="shared" si="1"/>
        <v>3</v>
      </c>
      <c r="AV20" s="3">
        <f t="shared" si="1"/>
        <v>0</v>
      </c>
      <c r="AW20" s="3">
        <f t="shared" si="1"/>
        <v>1</v>
      </c>
      <c r="AX20" s="3">
        <f t="shared" si="1"/>
        <v>4</v>
      </c>
      <c r="AY20" s="3">
        <f t="shared" si="1"/>
        <v>0</v>
      </c>
      <c r="AZ20" s="3">
        <f t="shared" si="1"/>
        <v>1</v>
      </c>
      <c r="BA20" s="3">
        <f t="shared" si="1"/>
        <v>4</v>
      </c>
      <c r="BB20" s="3">
        <f t="shared" si="1"/>
        <v>0</v>
      </c>
      <c r="BC20" s="3">
        <f t="shared" si="1"/>
        <v>1</v>
      </c>
      <c r="BD20" s="3">
        <f t="shared" si="1"/>
        <v>4</v>
      </c>
      <c r="BE20" s="3">
        <f t="shared" si="1"/>
        <v>0</v>
      </c>
      <c r="BF20" s="3">
        <f t="shared" si="1"/>
        <v>5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5</v>
      </c>
      <c r="BK20" s="3">
        <f t="shared" si="1"/>
        <v>0</v>
      </c>
      <c r="BL20" s="3">
        <f t="shared" si="1"/>
        <v>1</v>
      </c>
      <c r="BM20" s="3">
        <f t="shared" si="1"/>
        <v>4</v>
      </c>
      <c r="BN20" s="3">
        <f t="shared" si="1"/>
        <v>0</v>
      </c>
      <c r="BO20" s="3">
        <f t="shared" ref="BO20:CT20" si="2">SUM(BO14:BO19)</f>
        <v>2</v>
      </c>
      <c r="BP20" s="3">
        <f t="shared" si="2"/>
        <v>3</v>
      </c>
      <c r="BQ20" s="3">
        <f t="shared" si="2"/>
        <v>0</v>
      </c>
      <c r="BR20" s="3">
        <f t="shared" si="2"/>
        <v>0</v>
      </c>
      <c r="BS20" s="3">
        <f t="shared" si="2"/>
        <v>5</v>
      </c>
      <c r="BT20" s="3">
        <f t="shared" si="2"/>
        <v>0</v>
      </c>
      <c r="BU20" s="3">
        <f t="shared" si="2"/>
        <v>3</v>
      </c>
      <c r="BV20" s="3">
        <f t="shared" si="2"/>
        <v>2</v>
      </c>
      <c r="BW20" s="3">
        <f t="shared" si="2"/>
        <v>0</v>
      </c>
      <c r="BX20" s="3">
        <f t="shared" si="2"/>
        <v>4</v>
      </c>
      <c r="BY20" s="3">
        <f t="shared" si="2"/>
        <v>1</v>
      </c>
      <c r="BZ20" s="3">
        <f t="shared" si="2"/>
        <v>0</v>
      </c>
      <c r="CA20" s="3">
        <f t="shared" si="2"/>
        <v>0</v>
      </c>
      <c r="CB20" s="3">
        <f t="shared" si="2"/>
        <v>5</v>
      </c>
      <c r="CC20" s="3">
        <f t="shared" si="2"/>
        <v>0</v>
      </c>
      <c r="CD20" s="3">
        <f t="shared" si="2"/>
        <v>1</v>
      </c>
      <c r="CE20" s="3">
        <f t="shared" si="2"/>
        <v>4</v>
      </c>
      <c r="CF20" s="3">
        <f t="shared" si="2"/>
        <v>0</v>
      </c>
      <c r="CG20" s="3">
        <f t="shared" si="2"/>
        <v>2</v>
      </c>
      <c r="CH20" s="3">
        <f t="shared" si="2"/>
        <v>3</v>
      </c>
      <c r="CI20" s="3">
        <f t="shared" si="2"/>
        <v>0</v>
      </c>
      <c r="CJ20" s="3">
        <f t="shared" si="2"/>
        <v>4</v>
      </c>
      <c r="CK20" s="3">
        <f t="shared" si="2"/>
        <v>1</v>
      </c>
      <c r="CL20" s="3">
        <f t="shared" si="2"/>
        <v>0</v>
      </c>
      <c r="CM20" s="3">
        <f t="shared" si="2"/>
        <v>0</v>
      </c>
      <c r="CN20" s="3">
        <f t="shared" si="2"/>
        <v>5</v>
      </c>
      <c r="CO20" s="3">
        <f t="shared" si="2"/>
        <v>0</v>
      </c>
      <c r="CP20" s="3">
        <f t="shared" si="2"/>
        <v>2</v>
      </c>
      <c r="CQ20" s="3">
        <f t="shared" si="2"/>
        <v>3</v>
      </c>
      <c r="CR20" s="3">
        <f t="shared" si="2"/>
        <v>0</v>
      </c>
      <c r="CS20" s="3">
        <f t="shared" si="2"/>
        <v>3</v>
      </c>
      <c r="CT20" s="3">
        <f t="shared" si="2"/>
        <v>2</v>
      </c>
      <c r="CU20" s="3">
        <f t="shared" ref="CU20:DR20" si="3">SUM(CU14:CU19)</f>
        <v>0</v>
      </c>
      <c r="CV20" s="3">
        <f t="shared" si="3"/>
        <v>0</v>
      </c>
      <c r="CW20" s="3">
        <f t="shared" si="3"/>
        <v>5</v>
      </c>
      <c r="CX20" s="3">
        <f t="shared" si="3"/>
        <v>0</v>
      </c>
      <c r="CY20" s="3">
        <f t="shared" si="3"/>
        <v>2</v>
      </c>
      <c r="CZ20" s="3">
        <f t="shared" si="3"/>
        <v>3</v>
      </c>
      <c r="DA20" s="3">
        <f t="shared" si="3"/>
        <v>0</v>
      </c>
      <c r="DB20" s="3">
        <f t="shared" si="3"/>
        <v>0</v>
      </c>
      <c r="DC20" s="3">
        <f t="shared" si="3"/>
        <v>5</v>
      </c>
      <c r="DD20" s="3">
        <f t="shared" si="3"/>
        <v>0</v>
      </c>
      <c r="DE20" s="3">
        <f t="shared" si="3"/>
        <v>0</v>
      </c>
      <c r="DF20" s="3">
        <f t="shared" si="3"/>
        <v>5</v>
      </c>
      <c r="DG20" s="3">
        <f t="shared" si="3"/>
        <v>0</v>
      </c>
      <c r="DH20" s="3">
        <f t="shared" si="3"/>
        <v>5</v>
      </c>
      <c r="DI20" s="3">
        <f t="shared" si="3"/>
        <v>0</v>
      </c>
      <c r="DJ20" s="3">
        <f t="shared" si="3"/>
        <v>0</v>
      </c>
      <c r="DK20" s="3">
        <f t="shared" si="3"/>
        <v>0</v>
      </c>
      <c r="DL20" s="3">
        <f t="shared" si="3"/>
        <v>5</v>
      </c>
      <c r="DM20" s="3">
        <f t="shared" si="3"/>
        <v>0</v>
      </c>
      <c r="DN20" s="3">
        <f t="shared" si="3"/>
        <v>2</v>
      </c>
      <c r="DO20" s="3">
        <f t="shared" si="3"/>
        <v>3</v>
      </c>
      <c r="DP20" s="3">
        <f t="shared" si="3"/>
        <v>0</v>
      </c>
      <c r="DQ20" s="3">
        <f t="shared" si="3"/>
        <v>5</v>
      </c>
      <c r="DR20" s="3">
        <f t="shared" si="3"/>
        <v>0</v>
      </c>
    </row>
    <row r="21" spans="1:122" ht="37.5" customHeight="1" x14ac:dyDescent="0.25">
      <c r="A21" s="58" t="s">
        <v>705</v>
      </c>
      <c r="B21" s="59"/>
      <c r="C21" s="10">
        <f>C20/5%</f>
        <v>0</v>
      </c>
      <c r="D21" s="10">
        <f t="shared" ref="D21:BO21" si="4">D20/5%</f>
        <v>40</v>
      </c>
      <c r="E21" s="10">
        <f t="shared" si="4"/>
        <v>60</v>
      </c>
      <c r="F21" s="10">
        <f t="shared" si="4"/>
        <v>0</v>
      </c>
      <c r="G21" s="10">
        <f t="shared" si="4"/>
        <v>60</v>
      </c>
      <c r="H21" s="10">
        <f t="shared" si="4"/>
        <v>40</v>
      </c>
      <c r="I21" s="10">
        <f t="shared" si="4"/>
        <v>0</v>
      </c>
      <c r="J21" s="10">
        <f t="shared" si="4"/>
        <v>80</v>
      </c>
      <c r="K21" s="10">
        <f t="shared" si="4"/>
        <v>20</v>
      </c>
      <c r="L21" s="10">
        <f t="shared" si="4"/>
        <v>20</v>
      </c>
      <c r="M21" s="10">
        <f t="shared" si="4"/>
        <v>20</v>
      </c>
      <c r="N21" s="10">
        <f t="shared" si="4"/>
        <v>60</v>
      </c>
      <c r="O21" s="10">
        <f t="shared" si="4"/>
        <v>0</v>
      </c>
      <c r="P21" s="10">
        <f t="shared" si="4"/>
        <v>40</v>
      </c>
      <c r="Q21" s="10">
        <f t="shared" si="4"/>
        <v>60</v>
      </c>
      <c r="R21" s="10">
        <f t="shared" si="4"/>
        <v>0</v>
      </c>
      <c r="S21" s="10">
        <f t="shared" si="4"/>
        <v>60</v>
      </c>
      <c r="T21" s="10">
        <f t="shared" si="4"/>
        <v>40</v>
      </c>
      <c r="U21" s="10">
        <f t="shared" si="4"/>
        <v>20</v>
      </c>
      <c r="V21" s="10">
        <f t="shared" si="4"/>
        <v>60</v>
      </c>
      <c r="W21" s="10">
        <f t="shared" si="4"/>
        <v>20</v>
      </c>
      <c r="X21" s="10">
        <f t="shared" si="4"/>
        <v>0</v>
      </c>
      <c r="Y21" s="10">
        <f t="shared" si="4"/>
        <v>40</v>
      </c>
      <c r="Z21" s="10">
        <f t="shared" si="4"/>
        <v>60</v>
      </c>
      <c r="AA21" s="10">
        <f t="shared" si="4"/>
        <v>0</v>
      </c>
      <c r="AB21" s="10">
        <f t="shared" si="4"/>
        <v>40</v>
      </c>
      <c r="AC21" s="10">
        <f t="shared" si="4"/>
        <v>60</v>
      </c>
      <c r="AD21" s="10">
        <f t="shared" si="4"/>
        <v>0</v>
      </c>
      <c r="AE21" s="10">
        <f t="shared" si="4"/>
        <v>60</v>
      </c>
      <c r="AF21" s="10">
        <f t="shared" si="4"/>
        <v>40</v>
      </c>
      <c r="AG21" s="10">
        <f t="shared" si="4"/>
        <v>0</v>
      </c>
      <c r="AH21" s="10">
        <f t="shared" si="4"/>
        <v>80</v>
      </c>
      <c r="AI21" s="10">
        <f t="shared" si="4"/>
        <v>20</v>
      </c>
      <c r="AJ21" s="10">
        <f t="shared" si="4"/>
        <v>0</v>
      </c>
      <c r="AK21" s="10">
        <f t="shared" si="4"/>
        <v>40</v>
      </c>
      <c r="AL21" s="10">
        <f t="shared" si="4"/>
        <v>60</v>
      </c>
      <c r="AM21" s="10">
        <f t="shared" si="4"/>
        <v>0</v>
      </c>
      <c r="AN21" s="10">
        <f t="shared" si="4"/>
        <v>40</v>
      </c>
      <c r="AO21" s="10">
        <f t="shared" si="4"/>
        <v>60</v>
      </c>
      <c r="AP21" s="10">
        <f t="shared" si="4"/>
        <v>0</v>
      </c>
      <c r="AQ21" s="10">
        <f t="shared" si="4"/>
        <v>40</v>
      </c>
      <c r="AR21" s="10">
        <f t="shared" si="4"/>
        <v>60</v>
      </c>
      <c r="AS21" s="10">
        <f t="shared" si="4"/>
        <v>0</v>
      </c>
      <c r="AT21" s="10">
        <f t="shared" si="4"/>
        <v>40</v>
      </c>
      <c r="AU21" s="10">
        <f t="shared" si="4"/>
        <v>60</v>
      </c>
      <c r="AV21" s="10">
        <f t="shared" si="4"/>
        <v>0</v>
      </c>
      <c r="AW21" s="10">
        <f t="shared" si="4"/>
        <v>20</v>
      </c>
      <c r="AX21" s="10">
        <f t="shared" si="4"/>
        <v>80</v>
      </c>
      <c r="AY21" s="10">
        <f t="shared" si="4"/>
        <v>0</v>
      </c>
      <c r="AZ21" s="10">
        <f t="shared" si="4"/>
        <v>20</v>
      </c>
      <c r="BA21" s="10">
        <f t="shared" si="4"/>
        <v>80</v>
      </c>
      <c r="BB21" s="10">
        <f t="shared" si="4"/>
        <v>0</v>
      </c>
      <c r="BC21" s="10">
        <f t="shared" si="4"/>
        <v>20</v>
      </c>
      <c r="BD21" s="10">
        <f t="shared" si="4"/>
        <v>80</v>
      </c>
      <c r="BE21" s="10">
        <f t="shared" si="4"/>
        <v>0</v>
      </c>
      <c r="BF21" s="10">
        <f t="shared" si="4"/>
        <v>100</v>
      </c>
      <c r="BG21" s="10">
        <f t="shared" si="4"/>
        <v>0</v>
      </c>
      <c r="BH21" s="10">
        <f t="shared" si="4"/>
        <v>0</v>
      </c>
      <c r="BI21" s="10">
        <f t="shared" si="4"/>
        <v>0</v>
      </c>
      <c r="BJ21" s="10">
        <f t="shared" si="4"/>
        <v>100</v>
      </c>
      <c r="BK21" s="10">
        <f t="shared" si="4"/>
        <v>0</v>
      </c>
      <c r="BL21" s="10">
        <f t="shared" si="4"/>
        <v>20</v>
      </c>
      <c r="BM21" s="10">
        <f t="shared" si="4"/>
        <v>80</v>
      </c>
      <c r="BN21" s="10">
        <f t="shared" si="4"/>
        <v>0</v>
      </c>
      <c r="BO21" s="10">
        <f t="shared" si="4"/>
        <v>40</v>
      </c>
      <c r="BP21" s="10">
        <f t="shared" ref="BP21:DR21" si="5">BP20/5%</f>
        <v>60</v>
      </c>
      <c r="BQ21" s="10">
        <f t="shared" si="5"/>
        <v>0</v>
      </c>
      <c r="BR21" s="10">
        <f t="shared" si="5"/>
        <v>0</v>
      </c>
      <c r="BS21" s="10">
        <f t="shared" si="5"/>
        <v>100</v>
      </c>
      <c r="BT21" s="10">
        <f t="shared" si="5"/>
        <v>0</v>
      </c>
      <c r="BU21" s="10">
        <f t="shared" si="5"/>
        <v>60</v>
      </c>
      <c r="BV21" s="10">
        <f t="shared" si="5"/>
        <v>40</v>
      </c>
      <c r="BW21" s="10">
        <f t="shared" si="5"/>
        <v>0</v>
      </c>
      <c r="BX21" s="10">
        <f t="shared" si="5"/>
        <v>80</v>
      </c>
      <c r="BY21" s="10">
        <f t="shared" si="5"/>
        <v>20</v>
      </c>
      <c r="BZ21" s="10">
        <f t="shared" si="5"/>
        <v>0</v>
      </c>
      <c r="CA21" s="10">
        <f t="shared" si="5"/>
        <v>0</v>
      </c>
      <c r="CB21" s="10">
        <f t="shared" si="5"/>
        <v>100</v>
      </c>
      <c r="CC21" s="10">
        <f t="shared" si="5"/>
        <v>0</v>
      </c>
      <c r="CD21" s="10">
        <f t="shared" si="5"/>
        <v>20</v>
      </c>
      <c r="CE21" s="10">
        <f t="shared" si="5"/>
        <v>80</v>
      </c>
      <c r="CF21" s="10">
        <f t="shared" si="5"/>
        <v>0</v>
      </c>
      <c r="CG21" s="10">
        <f t="shared" si="5"/>
        <v>40</v>
      </c>
      <c r="CH21" s="10">
        <f t="shared" si="5"/>
        <v>60</v>
      </c>
      <c r="CI21" s="10">
        <f t="shared" si="5"/>
        <v>0</v>
      </c>
      <c r="CJ21" s="10">
        <f t="shared" si="5"/>
        <v>80</v>
      </c>
      <c r="CK21" s="10">
        <f t="shared" si="5"/>
        <v>20</v>
      </c>
      <c r="CL21" s="10">
        <f t="shared" si="5"/>
        <v>0</v>
      </c>
      <c r="CM21" s="10">
        <f t="shared" si="5"/>
        <v>0</v>
      </c>
      <c r="CN21" s="10">
        <f t="shared" si="5"/>
        <v>100</v>
      </c>
      <c r="CO21" s="10">
        <f t="shared" si="5"/>
        <v>0</v>
      </c>
      <c r="CP21" s="10">
        <f t="shared" si="5"/>
        <v>40</v>
      </c>
      <c r="CQ21" s="10">
        <f t="shared" si="5"/>
        <v>60</v>
      </c>
      <c r="CR21" s="10">
        <f t="shared" si="5"/>
        <v>0</v>
      </c>
      <c r="CS21" s="10">
        <f t="shared" si="5"/>
        <v>60</v>
      </c>
      <c r="CT21" s="10">
        <f t="shared" si="5"/>
        <v>40</v>
      </c>
      <c r="CU21" s="10">
        <f t="shared" si="5"/>
        <v>0</v>
      </c>
      <c r="CV21" s="10">
        <f t="shared" si="5"/>
        <v>0</v>
      </c>
      <c r="CW21" s="10">
        <f t="shared" si="5"/>
        <v>100</v>
      </c>
      <c r="CX21" s="10">
        <f t="shared" si="5"/>
        <v>0</v>
      </c>
      <c r="CY21" s="10">
        <f t="shared" si="5"/>
        <v>40</v>
      </c>
      <c r="CZ21" s="10">
        <f t="shared" si="5"/>
        <v>60</v>
      </c>
      <c r="DA21" s="10">
        <f t="shared" si="5"/>
        <v>0</v>
      </c>
      <c r="DB21" s="10">
        <f t="shared" si="5"/>
        <v>0</v>
      </c>
      <c r="DC21" s="10">
        <f t="shared" si="5"/>
        <v>100</v>
      </c>
      <c r="DD21" s="10">
        <f t="shared" si="5"/>
        <v>0</v>
      </c>
      <c r="DE21" s="10">
        <f t="shared" si="5"/>
        <v>0</v>
      </c>
      <c r="DF21" s="10">
        <f t="shared" si="5"/>
        <v>100</v>
      </c>
      <c r="DG21" s="10">
        <f t="shared" si="5"/>
        <v>0</v>
      </c>
      <c r="DH21" s="10">
        <f t="shared" si="5"/>
        <v>100</v>
      </c>
      <c r="DI21" s="10">
        <f t="shared" si="5"/>
        <v>0</v>
      </c>
      <c r="DJ21" s="10">
        <f t="shared" si="5"/>
        <v>0</v>
      </c>
      <c r="DK21" s="10">
        <f t="shared" si="5"/>
        <v>0</v>
      </c>
      <c r="DL21" s="10">
        <f t="shared" si="5"/>
        <v>100</v>
      </c>
      <c r="DM21" s="10">
        <f t="shared" si="5"/>
        <v>0</v>
      </c>
      <c r="DN21" s="10">
        <f t="shared" si="5"/>
        <v>40</v>
      </c>
      <c r="DO21" s="10">
        <f t="shared" si="5"/>
        <v>60</v>
      </c>
      <c r="DP21" s="10">
        <f t="shared" si="5"/>
        <v>0</v>
      </c>
      <c r="DQ21" s="10">
        <f t="shared" si="5"/>
        <v>100</v>
      </c>
      <c r="DR21" s="10">
        <f t="shared" si="5"/>
        <v>0</v>
      </c>
    </row>
    <row r="23" spans="1:122" x14ac:dyDescent="0.25">
      <c r="B23" s="11" t="s">
        <v>679</v>
      </c>
    </row>
    <row r="24" spans="1:122" x14ac:dyDescent="0.25">
      <c r="B24" t="s">
        <v>680</v>
      </c>
      <c r="C24" t="s">
        <v>688</v>
      </c>
      <c r="D24" s="34">
        <v>0.25</v>
      </c>
      <c r="E24" s="34">
        <f>D24/100*5</f>
        <v>1.2500000000000001E-2</v>
      </c>
    </row>
    <row r="25" spans="1:122" x14ac:dyDescent="0.25">
      <c r="B25" t="s">
        <v>682</v>
      </c>
      <c r="C25" t="s">
        <v>688</v>
      </c>
      <c r="D25" s="34">
        <v>40</v>
      </c>
      <c r="E25" s="34">
        <f t="shared" ref="E25:E43" si="6">D25/100*5</f>
        <v>2</v>
      </c>
    </row>
    <row r="26" spans="1:122" x14ac:dyDescent="0.25">
      <c r="B26" t="s">
        <v>683</v>
      </c>
      <c r="C26" t="s">
        <v>688</v>
      </c>
      <c r="D26" s="34">
        <v>60</v>
      </c>
      <c r="E26" s="34">
        <f t="shared" si="6"/>
        <v>3</v>
      </c>
    </row>
    <row r="27" spans="1:122" x14ac:dyDescent="0.25">
      <c r="D27" s="48">
        <f>SUM(D24:D26)</f>
        <v>100.25</v>
      </c>
      <c r="E27" s="49">
        <f>D27/100*5</f>
        <v>5.0124999999999993</v>
      </c>
    </row>
    <row r="28" spans="1:122" x14ac:dyDescent="0.25">
      <c r="B28" t="s">
        <v>680</v>
      </c>
      <c r="C28" t="s">
        <v>689</v>
      </c>
      <c r="D28" s="34">
        <v>0.25</v>
      </c>
      <c r="E28" s="34">
        <f>D28/100*5</f>
        <v>1.2500000000000001E-2</v>
      </c>
    </row>
    <row r="29" spans="1:122" x14ac:dyDescent="0.25">
      <c r="B29" t="s">
        <v>682</v>
      </c>
      <c r="C29" t="s">
        <v>689</v>
      </c>
      <c r="D29" s="34">
        <v>40</v>
      </c>
      <c r="E29" s="34">
        <f t="shared" ref="E29:E31" si="7">D29/100*5</f>
        <v>2</v>
      </c>
    </row>
    <row r="30" spans="1:122" x14ac:dyDescent="0.25">
      <c r="B30" t="s">
        <v>683</v>
      </c>
      <c r="C30" t="s">
        <v>689</v>
      </c>
      <c r="D30" s="34">
        <v>60</v>
      </c>
      <c r="E30" s="34">
        <f t="shared" si="7"/>
        <v>3</v>
      </c>
    </row>
    <row r="31" spans="1:122" x14ac:dyDescent="0.25">
      <c r="D31" s="48">
        <f>SUM(D28:D30)</f>
        <v>100.25</v>
      </c>
      <c r="E31" s="49">
        <f>D31/100*5</f>
        <v>5.0124999999999993</v>
      </c>
    </row>
    <row r="32" spans="1:122" x14ac:dyDescent="0.25">
      <c r="B32" t="s">
        <v>680</v>
      </c>
      <c r="C32" t="s">
        <v>690</v>
      </c>
      <c r="D32" s="34">
        <v>0.25</v>
      </c>
      <c r="E32" s="34">
        <f>D32/100*5</f>
        <v>1.2500000000000001E-2</v>
      </c>
    </row>
    <row r="33" spans="2:5" x14ac:dyDescent="0.25">
      <c r="B33" t="s">
        <v>682</v>
      </c>
      <c r="C33" t="s">
        <v>690</v>
      </c>
      <c r="D33" s="34">
        <v>40</v>
      </c>
      <c r="E33" s="34">
        <f t="shared" ref="E33:E35" si="8">D33/100*5</f>
        <v>2</v>
      </c>
    </row>
    <row r="34" spans="2:5" x14ac:dyDescent="0.25">
      <c r="B34" t="s">
        <v>683</v>
      </c>
      <c r="C34" t="s">
        <v>690</v>
      </c>
      <c r="D34" s="34">
        <v>60</v>
      </c>
      <c r="E34" s="34">
        <f t="shared" si="8"/>
        <v>3</v>
      </c>
    </row>
    <row r="35" spans="2:5" x14ac:dyDescent="0.25">
      <c r="D35" s="48">
        <f>SUM(D32:D34)</f>
        <v>100.25</v>
      </c>
      <c r="E35" s="49">
        <f>D35/100*5</f>
        <v>5.0124999999999993</v>
      </c>
    </row>
    <row r="36" spans="2:5" x14ac:dyDescent="0.25">
      <c r="B36" t="s">
        <v>680</v>
      </c>
      <c r="C36" t="s">
        <v>691</v>
      </c>
      <c r="D36" s="34">
        <v>0.25</v>
      </c>
      <c r="E36" s="34">
        <f>D36/100*5</f>
        <v>1.2500000000000001E-2</v>
      </c>
    </row>
    <row r="37" spans="2:5" x14ac:dyDescent="0.25">
      <c r="B37" t="s">
        <v>682</v>
      </c>
      <c r="C37" t="s">
        <v>691</v>
      </c>
      <c r="D37" s="34">
        <v>40</v>
      </c>
      <c r="E37" s="34">
        <f t="shared" ref="E37:E39" si="9">D37/100*5</f>
        <v>2</v>
      </c>
    </row>
    <row r="38" spans="2:5" x14ac:dyDescent="0.25">
      <c r="B38" t="s">
        <v>683</v>
      </c>
      <c r="C38" t="s">
        <v>691</v>
      </c>
      <c r="D38" s="34">
        <v>60</v>
      </c>
      <c r="E38" s="34">
        <f t="shared" si="9"/>
        <v>3</v>
      </c>
    </row>
    <row r="39" spans="2:5" x14ac:dyDescent="0.25">
      <c r="D39" s="48">
        <f>SUM(D36:D38)</f>
        <v>100.25</v>
      </c>
      <c r="E39" s="49">
        <f>D39/100*5</f>
        <v>5.0124999999999993</v>
      </c>
    </row>
    <row r="40" spans="2:5" x14ac:dyDescent="0.25">
      <c r="B40" t="s">
        <v>680</v>
      </c>
      <c r="C40" t="s">
        <v>692</v>
      </c>
      <c r="D40" s="34">
        <v>0.25</v>
      </c>
      <c r="E40" s="34">
        <f>D40/100*5</f>
        <v>1.2500000000000001E-2</v>
      </c>
    </row>
    <row r="41" spans="2:5" x14ac:dyDescent="0.25">
      <c r="B41" t="s">
        <v>682</v>
      </c>
      <c r="C41" t="s">
        <v>692</v>
      </c>
      <c r="D41" s="34">
        <v>40</v>
      </c>
      <c r="E41" s="34">
        <f t="shared" ref="E41:E43" si="10">D41/100*5</f>
        <v>2</v>
      </c>
    </row>
    <row r="42" spans="2:5" x14ac:dyDescent="0.25">
      <c r="B42" t="s">
        <v>683</v>
      </c>
      <c r="C42" t="s">
        <v>692</v>
      </c>
      <c r="D42" s="34">
        <v>60</v>
      </c>
      <c r="E42" s="34">
        <f t="shared" si="10"/>
        <v>3</v>
      </c>
    </row>
    <row r="43" spans="2:5" x14ac:dyDescent="0.25">
      <c r="D43" s="48">
        <f>SUM(D40:D42)</f>
        <v>100.25</v>
      </c>
      <c r="E43" s="49">
        <f>D43/100*5</f>
        <v>5.0124999999999993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zoomScale="85" zoomScaleNormal="85" workbookViewId="0">
      <selection activeCell="G39" sqref="G39"/>
    </sheetView>
  </sheetViews>
  <sheetFormatPr defaultRowHeight="15" x14ac:dyDescent="0.25"/>
  <cols>
    <col min="2" max="2" width="21.28515625" customWidth="1"/>
    <col min="18" max="18" width="11.85546875" bestFit="1" customWidth="1"/>
  </cols>
  <sheetData>
    <row r="1" spans="1:167" ht="15.75" x14ac:dyDescent="0.25">
      <c r="A1" s="6" t="s">
        <v>15</v>
      </c>
      <c r="B1" s="13" t="s">
        <v>296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706</v>
      </c>
      <c r="B2" s="7"/>
      <c r="C2" s="7"/>
      <c r="D2" s="7" t="s">
        <v>1236</v>
      </c>
      <c r="E2" s="7"/>
      <c r="F2" s="7"/>
      <c r="G2" s="7"/>
      <c r="H2" s="7" t="s">
        <v>1240</v>
      </c>
      <c r="I2" s="7" t="s">
        <v>1238</v>
      </c>
      <c r="J2" s="7"/>
      <c r="K2" s="7"/>
      <c r="L2" s="7" t="s">
        <v>1239</v>
      </c>
      <c r="M2" t="s">
        <v>1235</v>
      </c>
      <c r="N2" s="7"/>
      <c r="O2" s="7" t="s">
        <v>1237</v>
      </c>
      <c r="P2" s="7"/>
      <c r="Q2" s="7"/>
      <c r="R2" s="50">
        <v>45179</v>
      </c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3" t="s">
        <v>0</v>
      </c>
      <c r="B4" s="63" t="s">
        <v>140</v>
      </c>
      <c r="C4" s="87" t="s">
        <v>237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72" t="s">
        <v>239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98"/>
      <c r="BK4" s="74" t="s">
        <v>713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8" t="s">
        <v>247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71" t="s">
        <v>244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167" ht="15.75" customHeight="1" x14ac:dyDescent="0.25">
      <c r="A5" s="63"/>
      <c r="B5" s="63"/>
      <c r="C5" s="60" t="s">
        <v>238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75" t="s">
        <v>240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7"/>
      <c r="AG5" s="84" t="s">
        <v>241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297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75" t="s">
        <v>298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7"/>
      <c r="BZ5" s="75" t="s">
        <v>248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7"/>
      <c r="CO5" s="55" t="s">
        <v>243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4" t="s">
        <v>249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84" t="s">
        <v>250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99" t="s">
        <v>14</v>
      </c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1"/>
      <c r="EW5" s="54" t="s">
        <v>245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167" ht="15.75" hidden="1" x14ac:dyDescent="0.25">
      <c r="A6" s="63"/>
      <c r="B6" s="6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3"/>
      <c r="B7" s="63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3"/>
      <c r="B8" s="6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3"/>
      <c r="B9" s="63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3"/>
      <c r="B10" s="6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3"/>
      <c r="B11" s="63"/>
      <c r="C11" s="67" t="s">
        <v>31</v>
      </c>
      <c r="D11" s="68" t="s">
        <v>2</v>
      </c>
      <c r="E11" s="68" t="s">
        <v>3</v>
      </c>
      <c r="F11" s="67" t="s">
        <v>54</v>
      </c>
      <c r="G11" s="68" t="s">
        <v>3</v>
      </c>
      <c r="H11" s="68" t="s">
        <v>9</v>
      </c>
      <c r="I11" s="68" t="s">
        <v>32</v>
      </c>
      <c r="J11" s="68" t="s">
        <v>10</v>
      </c>
      <c r="K11" s="68" t="s">
        <v>11</v>
      </c>
      <c r="L11" s="75" t="s">
        <v>33</v>
      </c>
      <c r="M11" s="76"/>
      <c r="N11" s="76"/>
      <c r="O11" s="60" t="s">
        <v>34</v>
      </c>
      <c r="P11" s="60"/>
      <c r="Q11" s="60"/>
      <c r="R11" s="67" t="s">
        <v>35</v>
      </c>
      <c r="S11" s="68"/>
      <c r="T11" s="68"/>
      <c r="U11" s="61" t="s">
        <v>804</v>
      </c>
      <c r="V11" s="62"/>
      <c r="W11" s="67"/>
      <c r="X11" s="68" t="s">
        <v>806</v>
      </c>
      <c r="Y11" s="68"/>
      <c r="Z11" s="68"/>
      <c r="AA11" s="68" t="s">
        <v>36</v>
      </c>
      <c r="AB11" s="68"/>
      <c r="AC11" s="68"/>
      <c r="AD11" s="68" t="s">
        <v>37</v>
      </c>
      <c r="AE11" s="68"/>
      <c r="AF11" s="68"/>
      <c r="AG11" s="68" t="s">
        <v>38</v>
      </c>
      <c r="AH11" s="68"/>
      <c r="AI11" s="68"/>
      <c r="AJ11" s="68" t="s">
        <v>39</v>
      </c>
      <c r="AK11" s="68"/>
      <c r="AL11" s="68"/>
      <c r="AM11" s="60" t="s">
        <v>40</v>
      </c>
      <c r="AN11" s="60"/>
      <c r="AO11" s="60"/>
      <c r="AP11" s="54" t="s">
        <v>41</v>
      </c>
      <c r="AQ11" s="54"/>
      <c r="AR11" s="54"/>
      <c r="AS11" s="60" t="s">
        <v>42</v>
      </c>
      <c r="AT11" s="60"/>
      <c r="AU11" s="60"/>
      <c r="AV11" s="60" t="s">
        <v>43</v>
      </c>
      <c r="AW11" s="60"/>
      <c r="AX11" s="60"/>
      <c r="AY11" s="60" t="s">
        <v>55</v>
      </c>
      <c r="AZ11" s="60"/>
      <c r="BA11" s="60"/>
      <c r="BB11" s="60" t="s">
        <v>44</v>
      </c>
      <c r="BC11" s="60"/>
      <c r="BD11" s="60"/>
      <c r="BE11" s="60" t="s">
        <v>836</v>
      </c>
      <c r="BF11" s="60"/>
      <c r="BG11" s="60"/>
      <c r="BH11" s="60" t="s">
        <v>45</v>
      </c>
      <c r="BI11" s="60"/>
      <c r="BJ11" s="60"/>
      <c r="BK11" s="85" t="s">
        <v>291</v>
      </c>
      <c r="BL11" s="85"/>
      <c r="BM11" s="86"/>
      <c r="BN11" s="84" t="s">
        <v>292</v>
      </c>
      <c r="BO11" s="85"/>
      <c r="BP11" s="86"/>
      <c r="BQ11" s="54" t="s">
        <v>293</v>
      </c>
      <c r="BR11" s="54"/>
      <c r="BS11" s="54"/>
      <c r="BT11" s="54" t="s">
        <v>294</v>
      </c>
      <c r="BU11" s="54"/>
      <c r="BV11" s="54"/>
      <c r="BW11" s="54" t="s">
        <v>295</v>
      </c>
      <c r="BX11" s="54"/>
      <c r="BY11" s="84"/>
      <c r="BZ11" s="54" t="s">
        <v>46</v>
      </c>
      <c r="CA11" s="54"/>
      <c r="CB11" s="54"/>
      <c r="CC11" s="54" t="s">
        <v>56</v>
      </c>
      <c r="CD11" s="54"/>
      <c r="CE11" s="54"/>
      <c r="CF11" s="54" t="s">
        <v>47</v>
      </c>
      <c r="CG11" s="54"/>
      <c r="CH11" s="54"/>
      <c r="CI11" s="54" t="s">
        <v>48</v>
      </c>
      <c r="CJ11" s="54"/>
      <c r="CK11" s="54"/>
      <c r="CL11" s="54" t="s">
        <v>49</v>
      </c>
      <c r="CM11" s="54"/>
      <c r="CN11" s="54"/>
      <c r="CO11" s="54" t="s">
        <v>50</v>
      </c>
      <c r="CP11" s="54"/>
      <c r="CQ11" s="54"/>
      <c r="CR11" s="54" t="s">
        <v>51</v>
      </c>
      <c r="CS11" s="54"/>
      <c r="CT11" s="54"/>
      <c r="CU11" s="54" t="s">
        <v>52</v>
      </c>
      <c r="CV11" s="54"/>
      <c r="CW11" s="54"/>
      <c r="CX11" s="84" t="s">
        <v>53</v>
      </c>
      <c r="CY11" s="85"/>
      <c r="CZ11" s="86"/>
      <c r="DA11" s="84" t="s">
        <v>57</v>
      </c>
      <c r="DB11" s="85"/>
      <c r="DC11" s="86"/>
      <c r="DD11" s="84" t="s">
        <v>276</v>
      </c>
      <c r="DE11" s="85"/>
      <c r="DF11" s="86"/>
      <c r="DG11" s="84" t="s">
        <v>277</v>
      </c>
      <c r="DH11" s="85"/>
      <c r="DI11" s="86"/>
      <c r="DJ11" s="84" t="s">
        <v>278</v>
      </c>
      <c r="DK11" s="85"/>
      <c r="DL11" s="86"/>
      <c r="DM11" s="84" t="s">
        <v>279</v>
      </c>
      <c r="DN11" s="85"/>
      <c r="DO11" s="86"/>
      <c r="DP11" s="84" t="s">
        <v>280</v>
      </c>
      <c r="DQ11" s="85"/>
      <c r="DR11" s="86"/>
      <c r="DS11" s="84" t="s">
        <v>281</v>
      </c>
      <c r="DT11" s="85"/>
      <c r="DU11" s="86"/>
      <c r="DV11" s="54" t="s">
        <v>282</v>
      </c>
      <c r="DW11" s="54"/>
      <c r="DX11" s="54"/>
      <c r="DY11" s="54" t="s">
        <v>283</v>
      </c>
      <c r="DZ11" s="54"/>
      <c r="EA11" s="54"/>
      <c r="EB11" s="54" t="s">
        <v>284</v>
      </c>
      <c r="EC11" s="54"/>
      <c r="ED11" s="54"/>
      <c r="EE11" s="54" t="s">
        <v>285</v>
      </c>
      <c r="EF11" s="54"/>
      <c r="EG11" s="54"/>
      <c r="EH11" s="92" t="s">
        <v>286</v>
      </c>
      <c r="EI11" s="93"/>
      <c r="EJ11" s="94"/>
      <c r="EK11" s="92" t="s">
        <v>287</v>
      </c>
      <c r="EL11" s="93"/>
      <c r="EM11" s="94"/>
      <c r="EN11" s="92" t="s">
        <v>288</v>
      </c>
      <c r="EO11" s="93"/>
      <c r="EP11" s="94"/>
      <c r="EQ11" s="92" t="s">
        <v>289</v>
      </c>
      <c r="ER11" s="93"/>
      <c r="ES11" s="94"/>
      <c r="ET11" s="92" t="s">
        <v>290</v>
      </c>
      <c r="EU11" s="93"/>
      <c r="EV11" s="94"/>
      <c r="EW11" s="54" t="s">
        <v>271</v>
      </c>
      <c r="EX11" s="54"/>
      <c r="EY11" s="54"/>
      <c r="EZ11" s="54" t="s">
        <v>272</v>
      </c>
      <c r="FA11" s="54"/>
      <c r="FB11" s="54"/>
      <c r="FC11" s="54" t="s">
        <v>273</v>
      </c>
      <c r="FD11" s="54"/>
      <c r="FE11" s="54"/>
      <c r="FF11" s="54" t="s">
        <v>274</v>
      </c>
      <c r="FG11" s="54"/>
      <c r="FH11" s="54"/>
      <c r="FI11" s="54" t="s">
        <v>275</v>
      </c>
      <c r="FJ11" s="54"/>
      <c r="FK11" s="54"/>
    </row>
    <row r="12" spans="1:167" ht="69" customHeight="1" thickBot="1" x14ac:dyDescent="0.3">
      <c r="A12" s="63"/>
      <c r="B12" s="63"/>
      <c r="C12" s="88" t="s">
        <v>790</v>
      </c>
      <c r="D12" s="91"/>
      <c r="E12" s="90"/>
      <c r="F12" s="89" t="s">
        <v>794</v>
      </c>
      <c r="G12" s="89"/>
      <c r="H12" s="90"/>
      <c r="I12" s="88" t="s">
        <v>798</v>
      </c>
      <c r="J12" s="89"/>
      <c r="K12" s="90"/>
      <c r="L12" s="88" t="s">
        <v>800</v>
      </c>
      <c r="M12" s="89"/>
      <c r="N12" s="90"/>
      <c r="O12" s="88" t="s">
        <v>801</v>
      </c>
      <c r="P12" s="89"/>
      <c r="Q12" s="90"/>
      <c r="R12" s="95" t="s">
        <v>803</v>
      </c>
      <c r="S12" s="96"/>
      <c r="T12" s="97"/>
      <c r="U12" s="95" t="s">
        <v>805</v>
      </c>
      <c r="V12" s="96"/>
      <c r="W12" s="97"/>
      <c r="X12" s="95" t="s">
        <v>807</v>
      </c>
      <c r="Y12" s="96"/>
      <c r="Z12" s="97"/>
      <c r="AA12" s="95" t="s">
        <v>808</v>
      </c>
      <c r="AB12" s="96"/>
      <c r="AC12" s="97"/>
      <c r="AD12" s="95" t="s">
        <v>811</v>
      </c>
      <c r="AE12" s="96"/>
      <c r="AF12" s="97"/>
      <c r="AG12" s="95" t="s">
        <v>812</v>
      </c>
      <c r="AH12" s="96"/>
      <c r="AI12" s="97"/>
      <c r="AJ12" s="95" t="s">
        <v>815</v>
      </c>
      <c r="AK12" s="96"/>
      <c r="AL12" s="97"/>
      <c r="AM12" s="95" t="s">
        <v>819</v>
      </c>
      <c r="AN12" s="96"/>
      <c r="AO12" s="97"/>
      <c r="AP12" s="95" t="s">
        <v>823</v>
      </c>
      <c r="AQ12" s="96"/>
      <c r="AR12" s="97"/>
      <c r="AS12" s="95" t="s">
        <v>824</v>
      </c>
      <c r="AT12" s="96"/>
      <c r="AU12" s="97"/>
      <c r="AV12" s="95" t="s">
        <v>825</v>
      </c>
      <c r="AW12" s="96"/>
      <c r="AX12" s="97"/>
      <c r="AY12" s="95" t="s">
        <v>827</v>
      </c>
      <c r="AZ12" s="96"/>
      <c r="BA12" s="97"/>
      <c r="BB12" s="95" t="s">
        <v>829</v>
      </c>
      <c r="BC12" s="96"/>
      <c r="BD12" s="97"/>
      <c r="BE12" s="95" t="s">
        <v>833</v>
      </c>
      <c r="BF12" s="96"/>
      <c r="BG12" s="97"/>
      <c r="BH12" s="88" t="s">
        <v>223</v>
      </c>
      <c r="BI12" s="89"/>
      <c r="BJ12" s="90"/>
      <c r="BK12" s="95" t="s">
        <v>838</v>
      </c>
      <c r="BL12" s="96"/>
      <c r="BM12" s="97"/>
      <c r="BN12" s="95" t="s">
        <v>839</v>
      </c>
      <c r="BO12" s="96"/>
      <c r="BP12" s="97"/>
      <c r="BQ12" s="95" t="s">
        <v>843</v>
      </c>
      <c r="BR12" s="96"/>
      <c r="BS12" s="97"/>
      <c r="BT12" s="95" t="s">
        <v>844</v>
      </c>
      <c r="BU12" s="96"/>
      <c r="BV12" s="97"/>
      <c r="BW12" s="95" t="s">
        <v>845</v>
      </c>
      <c r="BX12" s="96"/>
      <c r="BY12" s="97"/>
      <c r="BZ12" s="95" t="s">
        <v>227</v>
      </c>
      <c r="CA12" s="96"/>
      <c r="CB12" s="97"/>
      <c r="CC12" s="95" t="s">
        <v>846</v>
      </c>
      <c r="CD12" s="96"/>
      <c r="CE12" s="97"/>
      <c r="CF12" s="95" t="s">
        <v>847</v>
      </c>
      <c r="CG12" s="96"/>
      <c r="CH12" s="97"/>
      <c r="CI12" s="95" t="s">
        <v>849</v>
      </c>
      <c r="CJ12" s="96"/>
      <c r="CK12" s="97"/>
      <c r="CL12" s="95" t="s">
        <v>850</v>
      </c>
      <c r="CM12" s="96"/>
      <c r="CN12" s="97"/>
      <c r="CO12" s="95" t="s">
        <v>853</v>
      </c>
      <c r="CP12" s="96"/>
      <c r="CQ12" s="97"/>
      <c r="CR12" s="95" t="s">
        <v>854</v>
      </c>
      <c r="CS12" s="96"/>
      <c r="CT12" s="97"/>
      <c r="CU12" s="95" t="s">
        <v>857</v>
      </c>
      <c r="CV12" s="96"/>
      <c r="CW12" s="97"/>
      <c r="CX12" s="95" t="s">
        <v>858</v>
      </c>
      <c r="CY12" s="96"/>
      <c r="CZ12" s="97"/>
      <c r="DA12" s="95" t="s">
        <v>416</v>
      </c>
      <c r="DB12" s="96"/>
      <c r="DC12" s="97"/>
      <c r="DD12" s="95" t="s">
        <v>860</v>
      </c>
      <c r="DE12" s="96"/>
      <c r="DF12" s="97"/>
      <c r="DG12" s="95" t="s">
        <v>861</v>
      </c>
      <c r="DH12" s="96"/>
      <c r="DI12" s="97"/>
      <c r="DJ12" s="95" t="s">
        <v>865</v>
      </c>
      <c r="DK12" s="96"/>
      <c r="DL12" s="97"/>
      <c r="DM12" s="95" t="s">
        <v>867</v>
      </c>
      <c r="DN12" s="96"/>
      <c r="DO12" s="97"/>
      <c r="DP12" s="95" t="s">
        <v>868</v>
      </c>
      <c r="DQ12" s="96"/>
      <c r="DR12" s="97"/>
      <c r="DS12" s="95" t="s">
        <v>870</v>
      </c>
      <c r="DT12" s="96"/>
      <c r="DU12" s="97"/>
      <c r="DV12" s="95" t="s">
        <v>871</v>
      </c>
      <c r="DW12" s="96"/>
      <c r="DX12" s="97"/>
      <c r="DY12" s="95" t="s">
        <v>872</v>
      </c>
      <c r="DZ12" s="96"/>
      <c r="EA12" s="97"/>
      <c r="EB12" s="95" t="s">
        <v>874</v>
      </c>
      <c r="EC12" s="96"/>
      <c r="ED12" s="97"/>
      <c r="EE12" s="95" t="s">
        <v>877</v>
      </c>
      <c r="EF12" s="96"/>
      <c r="EG12" s="97"/>
      <c r="EH12" s="95" t="s">
        <v>881</v>
      </c>
      <c r="EI12" s="96"/>
      <c r="EJ12" s="97"/>
      <c r="EK12" s="95" t="s">
        <v>883</v>
      </c>
      <c r="EL12" s="96"/>
      <c r="EM12" s="97"/>
      <c r="EN12" s="95" t="s">
        <v>435</v>
      </c>
      <c r="EO12" s="96"/>
      <c r="EP12" s="97"/>
      <c r="EQ12" s="95" t="s">
        <v>888</v>
      </c>
      <c r="ER12" s="96"/>
      <c r="ES12" s="97"/>
      <c r="ET12" s="95" t="s">
        <v>889</v>
      </c>
      <c r="EU12" s="96"/>
      <c r="EV12" s="97"/>
      <c r="EW12" s="95" t="s">
        <v>891</v>
      </c>
      <c r="EX12" s="96"/>
      <c r="EY12" s="97"/>
      <c r="EZ12" s="95" t="s">
        <v>892</v>
      </c>
      <c r="FA12" s="96"/>
      <c r="FB12" s="97"/>
      <c r="FC12" s="95" t="s">
        <v>895</v>
      </c>
      <c r="FD12" s="96"/>
      <c r="FE12" s="97"/>
      <c r="FF12" s="95" t="s">
        <v>896</v>
      </c>
      <c r="FG12" s="96"/>
      <c r="FH12" s="97"/>
      <c r="FI12" s="95" t="s">
        <v>899</v>
      </c>
      <c r="FJ12" s="96"/>
      <c r="FK12" s="97"/>
    </row>
    <row r="13" spans="1:167" ht="115.5" customHeight="1" thickBot="1" x14ac:dyDescent="0.3">
      <c r="A13" s="63"/>
      <c r="B13" s="63"/>
      <c r="C13" s="40" t="s">
        <v>791</v>
      </c>
      <c r="D13" s="38" t="s">
        <v>792</v>
      </c>
      <c r="E13" s="28" t="s">
        <v>793</v>
      </c>
      <c r="F13" s="29" t="s">
        <v>795</v>
      </c>
      <c r="G13" s="29" t="s">
        <v>796</v>
      </c>
      <c r="H13" s="28" t="s">
        <v>797</v>
      </c>
      <c r="I13" s="27" t="s">
        <v>195</v>
      </c>
      <c r="J13" s="29" t="s">
        <v>196</v>
      </c>
      <c r="K13" s="28" t="s">
        <v>799</v>
      </c>
      <c r="L13" s="27" t="s">
        <v>198</v>
      </c>
      <c r="M13" s="29" t="s">
        <v>199</v>
      </c>
      <c r="N13" s="28" t="s">
        <v>166</v>
      </c>
      <c r="O13" s="27" t="s">
        <v>197</v>
      </c>
      <c r="P13" s="29" t="s">
        <v>144</v>
      </c>
      <c r="Q13" s="28" t="s">
        <v>802</v>
      </c>
      <c r="R13" s="23" t="s">
        <v>202</v>
      </c>
      <c r="S13" s="24" t="s">
        <v>147</v>
      </c>
      <c r="T13" s="25" t="s">
        <v>203</v>
      </c>
      <c r="U13" s="23" t="s">
        <v>205</v>
      </c>
      <c r="V13" s="24" t="s">
        <v>206</v>
      </c>
      <c r="W13" s="25" t="s">
        <v>207</v>
      </c>
      <c r="X13" s="23" t="s">
        <v>208</v>
      </c>
      <c r="Y13" s="24" t="s">
        <v>209</v>
      </c>
      <c r="Z13" s="25" t="s">
        <v>210</v>
      </c>
      <c r="AA13" s="23" t="s">
        <v>204</v>
      </c>
      <c r="AB13" s="24" t="s">
        <v>809</v>
      </c>
      <c r="AC13" s="25" t="s">
        <v>810</v>
      </c>
      <c r="AD13" s="23" t="s">
        <v>211</v>
      </c>
      <c r="AE13" s="24" t="s">
        <v>212</v>
      </c>
      <c r="AF13" s="25" t="s">
        <v>213</v>
      </c>
      <c r="AG13" s="23" t="s">
        <v>214</v>
      </c>
      <c r="AH13" s="24" t="s">
        <v>813</v>
      </c>
      <c r="AI13" s="25" t="s">
        <v>814</v>
      </c>
      <c r="AJ13" s="23" t="s">
        <v>816</v>
      </c>
      <c r="AK13" s="24" t="s">
        <v>817</v>
      </c>
      <c r="AL13" s="25" t="s">
        <v>818</v>
      </c>
      <c r="AM13" s="23" t="s">
        <v>820</v>
      </c>
      <c r="AN13" s="24" t="s">
        <v>821</v>
      </c>
      <c r="AO13" s="25" t="s">
        <v>822</v>
      </c>
      <c r="AP13" s="23" t="s">
        <v>215</v>
      </c>
      <c r="AQ13" s="24" t="s">
        <v>216</v>
      </c>
      <c r="AR13" s="25" t="s">
        <v>217</v>
      </c>
      <c r="AS13" s="23" t="s">
        <v>218</v>
      </c>
      <c r="AT13" s="24" t="s">
        <v>219</v>
      </c>
      <c r="AU13" s="25" t="s">
        <v>220</v>
      </c>
      <c r="AV13" s="23" t="s">
        <v>148</v>
      </c>
      <c r="AW13" s="24" t="s">
        <v>826</v>
      </c>
      <c r="AX13" s="25" t="s">
        <v>150</v>
      </c>
      <c r="AY13" s="23" t="s">
        <v>221</v>
      </c>
      <c r="AZ13" s="24" t="s">
        <v>222</v>
      </c>
      <c r="BA13" s="25" t="s">
        <v>828</v>
      </c>
      <c r="BB13" s="23" t="s">
        <v>830</v>
      </c>
      <c r="BC13" s="24" t="s">
        <v>831</v>
      </c>
      <c r="BD13" s="25" t="s">
        <v>832</v>
      </c>
      <c r="BE13" s="23" t="s">
        <v>834</v>
      </c>
      <c r="BF13" s="24" t="s">
        <v>835</v>
      </c>
      <c r="BG13" s="25" t="s">
        <v>837</v>
      </c>
      <c r="BH13" s="23" t="s">
        <v>224</v>
      </c>
      <c r="BI13" s="24" t="s">
        <v>225</v>
      </c>
      <c r="BJ13" s="25" t="s">
        <v>226</v>
      </c>
      <c r="BK13" s="23" t="s">
        <v>401</v>
      </c>
      <c r="BL13" s="24" t="s">
        <v>386</v>
      </c>
      <c r="BM13" s="25" t="s">
        <v>385</v>
      </c>
      <c r="BN13" s="23" t="s">
        <v>840</v>
      </c>
      <c r="BO13" s="24" t="s">
        <v>841</v>
      </c>
      <c r="BP13" s="25" t="s">
        <v>842</v>
      </c>
      <c r="BQ13" s="23" t="s">
        <v>371</v>
      </c>
      <c r="BR13" s="24" t="s">
        <v>404</v>
      </c>
      <c r="BS13" s="25" t="s">
        <v>402</v>
      </c>
      <c r="BT13" s="23" t="s">
        <v>405</v>
      </c>
      <c r="BU13" s="24" t="s">
        <v>406</v>
      </c>
      <c r="BV13" s="25" t="s">
        <v>145</v>
      </c>
      <c r="BW13" s="23" t="s">
        <v>407</v>
      </c>
      <c r="BX13" s="24" t="s">
        <v>408</v>
      </c>
      <c r="BY13" s="25" t="s">
        <v>409</v>
      </c>
      <c r="BZ13" s="23" t="s">
        <v>178</v>
      </c>
      <c r="CA13" s="24" t="s">
        <v>228</v>
      </c>
      <c r="CB13" s="25" t="s">
        <v>180</v>
      </c>
      <c r="CC13" s="23" t="s">
        <v>229</v>
      </c>
      <c r="CD13" s="24" t="s">
        <v>230</v>
      </c>
      <c r="CE13" s="25" t="s">
        <v>231</v>
      </c>
      <c r="CF13" s="23" t="s">
        <v>232</v>
      </c>
      <c r="CG13" s="24" t="s">
        <v>233</v>
      </c>
      <c r="CH13" s="25" t="s">
        <v>848</v>
      </c>
      <c r="CI13" s="23" t="s">
        <v>142</v>
      </c>
      <c r="CJ13" s="24" t="s">
        <v>234</v>
      </c>
      <c r="CK13" s="25" t="s">
        <v>235</v>
      </c>
      <c r="CL13" s="23" t="s">
        <v>236</v>
      </c>
      <c r="CM13" s="24" t="s">
        <v>851</v>
      </c>
      <c r="CN13" s="25" t="s">
        <v>852</v>
      </c>
      <c r="CO13" s="23" t="s">
        <v>178</v>
      </c>
      <c r="CP13" s="24" t="s">
        <v>179</v>
      </c>
      <c r="CQ13" s="25" t="s">
        <v>155</v>
      </c>
      <c r="CR13" s="23" t="s">
        <v>855</v>
      </c>
      <c r="CS13" s="24" t="s">
        <v>711</v>
      </c>
      <c r="CT13" s="25" t="s">
        <v>856</v>
      </c>
      <c r="CU13" s="23" t="s">
        <v>410</v>
      </c>
      <c r="CV13" s="24" t="s">
        <v>411</v>
      </c>
      <c r="CW13" s="25" t="s">
        <v>412</v>
      </c>
      <c r="CX13" s="23" t="s">
        <v>413</v>
      </c>
      <c r="CY13" s="24" t="s">
        <v>414</v>
      </c>
      <c r="CZ13" s="25" t="s">
        <v>415</v>
      </c>
      <c r="DA13" s="23" t="s">
        <v>859</v>
      </c>
      <c r="DB13" s="24" t="s">
        <v>417</v>
      </c>
      <c r="DC13" s="25" t="s">
        <v>418</v>
      </c>
      <c r="DD13" s="42" t="s">
        <v>142</v>
      </c>
      <c r="DE13" s="43" t="s">
        <v>201</v>
      </c>
      <c r="DF13" s="43" t="s">
        <v>200</v>
      </c>
      <c r="DG13" s="42" t="s">
        <v>862</v>
      </c>
      <c r="DH13" s="43" t="s">
        <v>863</v>
      </c>
      <c r="DI13" s="43" t="s">
        <v>864</v>
      </c>
      <c r="DJ13" s="42" t="s">
        <v>419</v>
      </c>
      <c r="DK13" s="43" t="s">
        <v>420</v>
      </c>
      <c r="DL13" s="43" t="s">
        <v>866</v>
      </c>
      <c r="DM13" s="23" t="s">
        <v>421</v>
      </c>
      <c r="DN13" s="24" t="s">
        <v>422</v>
      </c>
      <c r="DO13" s="25" t="s">
        <v>423</v>
      </c>
      <c r="DP13" s="23" t="s">
        <v>421</v>
      </c>
      <c r="DQ13" s="24" t="s">
        <v>422</v>
      </c>
      <c r="DR13" s="25" t="s">
        <v>869</v>
      </c>
      <c r="DS13" s="23" t="s">
        <v>424</v>
      </c>
      <c r="DT13" s="24" t="s">
        <v>425</v>
      </c>
      <c r="DU13" s="25" t="s">
        <v>426</v>
      </c>
      <c r="DV13" s="23" t="s">
        <v>427</v>
      </c>
      <c r="DW13" s="24" t="s">
        <v>428</v>
      </c>
      <c r="DX13" s="25" t="s">
        <v>429</v>
      </c>
      <c r="DY13" s="23" t="s">
        <v>430</v>
      </c>
      <c r="DZ13" s="24" t="s">
        <v>431</v>
      </c>
      <c r="EA13" s="25" t="s">
        <v>873</v>
      </c>
      <c r="EB13" s="23" t="s">
        <v>447</v>
      </c>
      <c r="EC13" s="24" t="s">
        <v>875</v>
      </c>
      <c r="ED13" s="25" t="s">
        <v>876</v>
      </c>
      <c r="EE13" s="23" t="s">
        <v>878</v>
      </c>
      <c r="EF13" s="24" t="s">
        <v>879</v>
      </c>
      <c r="EG13" s="25" t="s">
        <v>880</v>
      </c>
      <c r="EH13" s="23" t="s">
        <v>432</v>
      </c>
      <c r="EI13" s="24" t="s">
        <v>882</v>
      </c>
      <c r="EJ13" s="25" t="s">
        <v>175</v>
      </c>
      <c r="EK13" s="23" t="s">
        <v>433</v>
      </c>
      <c r="EL13" s="24" t="s">
        <v>884</v>
      </c>
      <c r="EM13" s="25" t="s">
        <v>885</v>
      </c>
      <c r="EN13" s="23" t="s">
        <v>886</v>
      </c>
      <c r="EO13" s="24" t="s">
        <v>887</v>
      </c>
      <c r="EP13" s="25" t="s">
        <v>436</v>
      </c>
      <c r="EQ13" s="23" t="s">
        <v>160</v>
      </c>
      <c r="ER13" s="24" t="s">
        <v>434</v>
      </c>
      <c r="ES13" s="25" t="s">
        <v>177</v>
      </c>
      <c r="ET13" s="23" t="s">
        <v>438</v>
      </c>
      <c r="EU13" s="24" t="s">
        <v>439</v>
      </c>
      <c r="EV13" s="25" t="s">
        <v>890</v>
      </c>
      <c r="EW13" s="23" t="s">
        <v>440</v>
      </c>
      <c r="EX13" s="24" t="s">
        <v>441</v>
      </c>
      <c r="EY13" s="25" t="s">
        <v>442</v>
      </c>
      <c r="EZ13" s="23" t="s">
        <v>893</v>
      </c>
      <c r="FA13" s="24" t="s">
        <v>894</v>
      </c>
      <c r="FB13" s="25" t="s">
        <v>443</v>
      </c>
      <c r="FC13" s="23" t="s">
        <v>444</v>
      </c>
      <c r="FD13" s="24" t="s">
        <v>445</v>
      </c>
      <c r="FE13" s="25" t="s">
        <v>446</v>
      </c>
      <c r="FF13" s="23" t="s">
        <v>896</v>
      </c>
      <c r="FG13" s="24" t="s">
        <v>897</v>
      </c>
      <c r="FH13" s="25" t="s">
        <v>898</v>
      </c>
      <c r="FI13" s="23" t="s">
        <v>900</v>
      </c>
      <c r="FJ13" s="24" t="s">
        <v>901</v>
      </c>
      <c r="FK13" s="25" t="s">
        <v>902</v>
      </c>
    </row>
    <row r="14" spans="1:167" ht="16.5" thickBot="1" x14ac:dyDescent="0.3">
      <c r="A14" s="2">
        <v>1</v>
      </c>
      <c r="B14" s="120" t="s">
        <v>1248</v>
      </c>
      <c r="C14" s="5"/>
      <c r="D14" s="5"/>
      <c r="E14" s="5">
        <v>1</v>
      </c>
      <c r="F14" s="12"/>
      <c r="G14" s="12"/>
      <c r="H14" s="12">
        <v>1</v>
      </c>
      <c r="I14" s="12"/>
      <c r="J14" s="12"/>
      <c r="K14" s="12">
        <v>1</v>
      </c>
      <c r="L14" s="12"/>
      <c r="M14" s="12">
        <v>1</v>
      </c>
      <c r="N14" s="12"/>
      <c r="O14" s="12"/>
      <c r="P14" s="12"/>
      <c r="Q14" s="12">
        <v>1</v>
      </c>
      <c r="R14" s="12"/>
      <c r="S14" s="12"/>
      <c r="T14" s="12">
        <v>1</v>
      </c>
      <c r="U14" s="17"/>
      <c r="V14" s="17">
        <v>1</v>
      </c>
      <c r="W14" s="12"/>
      <c r="X14" s="12"/>
      <c r="Y14" s="12"/>
      <c r="Z14" s="12">
        <v>1</v>
      </c>
      <c r="AA14" s="12"/>
      <c r="AB14" s="12"/>
      <c r="AC14" s="12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4"/>
      <c r="BL14" s="4">
        <v>1</v>
      </c>
      <c r="BM14" s="4"/>
      <c r="BN14" s="4"/>
      <c r="BO14" s="4">
        <v>1</v>
      </c>
      <c r="BP14" s="4"/>
      <c r="BQ14" s="17"/>
      <c r="BR14" s="17">
        <v>1</v>
      </c>
      <c r="BS14" s="17"/>
      <c r="BT14" s="17"/>
      <c r="BU14" s="17"/>
      <c r="BV14" s="17">
        <v>1</v>
      </c>
      <c r="BW14" s="17"/>
      <c r="BX14" s="4"/>
      <c r="BY14" s="4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  <c r="DS14" s="17"/>
      <c r="DT14" s="17"/>
      <c r="DU14" s="17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/>
      <c r="FH14" s="4">
        <v>1</v>
      </c>
      <c r="FI14" s="4"/>
      <c r="FJ14" s="4"/>
      <c r="FK14" s="4">
        <v>1</v>
      </c>
    </row>
    <row r="15" spans="1:167" ht="16.5" thickBot="1" x14ac:dyDescent="0.3">
      <c r="A15" s="2">
        <v>2</v>
      </c>
      <c r="B15" s="121" t="s">
        <v>1249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>
        <v>1</v>
      </c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</row>
    <row r="16" spans="1:167" ht="16.5" thickBot="1" x14ac:dyDescent="0.3">
      <c r="A16" s="2">
        <v>3</v>
      </c>
      <c r="B16" s="121" t="s">
        <v>1250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/>
      <c r="AC16" s="1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6.5" thickBot="1" x14ac:dyDescent="0.3">
      <c r="A17" s="2">
        <v>4</v>
      </c>
      <c r="B17" s="121" t="s">
        <v>1251</v>
      </c>
      <c r="C17" s="9"/>
      <c r="D17" s="9"/>
      <c r="E17" s="9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</row>
    <row r="18" spans="1:167" ht="16.5" thickBot="1" x14ac:dyDescent="0.3">
      <c r="A18" s="2">
        <v>5</v>
      </c>
      <c r="B18" s="121" t="s">
        <v>1252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/>
      <c r="AC18" s="1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x14ac:dyDescent="0.25">
      <c r="A19" s="3"/>
      <c r="B19" s="4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5">
      <c r="A20" s="3"/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56" t="s">
        <v>141</v>
      </c>
      <c r="B21" s="57"/>
      <c r="C21" s="3">
        <f t="shared" ref="C21:AH21" si="0">SUM(C14:C20)</f>
        <v>0</v>
      </c>
      <c r="D21" s="3">
        <f t="shared" si="0"/>
        <v>3</v>
      </c>
      <c r="E21" s="3">
        <f t="shared" si="0"/>
        <v>2</v>
      </c>
      <c r="F21" s="3">
        <f t="shared" si="0"/>
        <v>0</v>
      </c>
      <c r="G21" s="3">
        <f t="shared" si="0"/>
        <v>0</v>
      </c>
      <c r="H21" s="3">
        <f t="shared" si="0"/>
        <v>5</v>
      </c>
      <c r="I21" s="3">
        <f t="shared" si="0"/>
        <v>0</v>
      </c>
      <c r="J21" s="3">
        <f t="shared" si="0"/>
        <v>3</v>
      </c>
      <c r="K21" s="3">
        <f t="shared" si="0"/>
        <v>2</v>
      </c>
      <c r="L21" s="3">
        <f t="shared" si="0"/>
        <v>0</v>
      </c>
      <c r="M21" s="3">
        <f t="shared" si="0"/>
        <v>5</v>
      </c>
      <c r="N21" s="3">
        <f t="shared" si="0"/>
        <v>0</v>
      </c>
      <c r="O21" s="3">
        <f t="shared" si="0"/>
        <v>0</v>
      </c>
      <c r="P21" s="3">
        <f t="shared" si="0"/>
        <v>0</v>
      </c>
      <c r="Q21" s="3">
        <f t="shared" si="0"/>
        <v>5</v>
      </c>
      <c r="R21" s="3">
        <f t="shared" si="0"/>
        <v>0</v>
      </c>
      <c r="S21" s="3">
        <f t="shared" si="0"/>
        <v>2</v>
      </c>
      <c r="T21" s="3">
        <f t="shared" si="0"/>
        <v>3</v>
      </c>
      <c r="U21" s="3">
        <f t="shared" si="0"/>
        <v>0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2</v>
      </c>
      <c r="Z21" s="3">
        <f t="shared" si="0"/>
        <v>3</v>
      </c>
      <c r="AA21" s="3">
        <f t="shared" si="0"/>
        <v>0</v>
      </c>
      <c r="AB21" s="3">
        <f t="shared" si="0"/>
        <v>0</v>
      </c>
      <c r="AC21" s="3">
        <f t="shared" si="0"/>
        <v>5</v>
      </c>
      <c r="AD21" s="3">
        <f t="shared" si="0"/>
        <v>0</v>
      </c>
      <c r="AE21" s="3">
        <f t="shared" si="0"/>
        <v>3</v>
      </c>
      <c r="AF21" s="3">
        <f t="shared" si="0"/>
        <v>2</v>
      </c>
      <c r="AG21" s="3">
        <f t="shared" si="0"/>
        <v>0</v>
      </c>
      <c r="AH21" s="3">
        <f t="shared" si="0"/>
        <v>2</v>
      </c>
      <c r="AI21" s="3">
        <f t="shared" ref="AI21:BN21" si="1">SUM(AI14:AI20)</f>
        <v>3</v>
      </c>
      <c r="AJ21" s="3">
        <f t="shared" si="1"/>
        <v>0</v>
      </c>
      <c r="AK21" s="3">
        <f t="shared" si="1"/>
        <v>2</v>
      </c>
      <c r="AL21" s="3">
        <f t="shared" si="1"/>
        <v>3</v>
      </c>
      <c r="AM21" s="3">
        <f t="shared" si="1"/>
        <v>0</v>
      </c>
      <c r="AN21" s="3">
        <f t="shared" si="1"/>
        <v>3</v>
      </c>
      <c r="AO21" s="3">
        <f t="shared" si="1"/>
        <v>2</v>
      </c>
      <c r="AP21" s="3">
        <f t="shared" si="1"/>
        <v>0</v>
      </c>
      <c r="AQ21" s="3">
        <f t="shared" si="1"/>
        <v>3</v>
      </c>
      <c r="AR21" s="3">
        <f t="shared" si="1"/>
        <v>2</v>
      </c>
      <c r="AS21" s="3">
        <f t="shared" si="1"/>
        <v>0</v>
      </c>
      <c r="AT21" s="3">
        <f t="shared" si="1"/>
        <v>0</v>
      </c>
      <c r="AU21" s="3">
        <f t="shared" si="1"/>
        <v>5</v>
      </c>
      <c r="AV21" s="3">
        <f t="shared" si="1"/>
        <v>0</v>
      </c>
      <c r="AW21" s="3">
        <f t="shared" si="1"/>
        <v>1</v>
      </c>
      <c r="AX21" s="3">
        <f t="shared" si="1"/>
        <v>4</v>
      </c>
      <c r="AY21" s="3">
        <f t="shared" si="1"/>
        <v>1</v>
      </c>
      <c r="AZ21" s="3">
        <f t="shared" si="1"/>
        <v>4</v>
      </c>
      <c r="BA21" s="3">
        <f t="shared" si="1"/>
        <v>0</v>
      </c>
      <c r="BB21" s="3">
        <f t="shared" si="1"/>
        <v>0</v>
      </c>
      <c r="BC21" s="3">
        <f t="shared" si="1"/>
        <v>5</v>
      </c>
      <c r="BD21" s="3">
        <f t="shared" si="1"/>
        <v>0</v>
      </c>
      <c r="BE21" s="3">
        <f t="shared" si="1"/>
        <v>0</v>
      </c>
      <c r="BF21" s="3">
        <f t="shared" si="1"/>
        <v>3</v>
      </c>
      <c r="BG21" s="3">
        <f t="shared" si="1"/>
        <v>2</v>
      </c>
      <c r="BH21" s="3">
        <f t="shared" si="1"/>
        <v>0</v>
      </c>
      <c r="BI21" s="3">
        <f t="shared" si="1"/>
        <v>3</v>
      </c>
      <c r="BJ21" s="3">
        <f t="shared" si="1"/>
        <v>2</v>
      </c>
      <c r="BK21" s="3">
        <f t="shared" si="1"/>
        <v>0</v>
      </c>
      <c r="BL21" s="3">
        <f t="shared" si="1"/>
        <v>3</v>
      </c>
      <c r="BM21" s="3">
        <f t="shared" si="1"/>
        <v>2</v>
      </c>
      <c r="BN21" s="3">
        <f t="shared" si="1"/>
        <v>0</v>
      </c>
      <c r="BO21" s="3">
        <f t="shared" ref="BO21:CT21" si="2">SUM(BO14:BO20)</f>
        <v>5</v>
      </c>
      <c r="BP21" s="3">
        <f t="shared" si="2"/>
        <v>0</v>
      </c>
      <c r="BQ21" s="3">
        <f t="shared" si="2"/>
        <v>0</v>
      </c>
      <c r="BR21" s="3">
        <f t="shared" si="2"/>
        <v>5</v>
      </c>
      <c r="BS21" s="3">
        <f t="shared" si="2"/>
        <v>0</v>
      </c>
      <c r="BT21" s="3">
        <f t="shared" si="2"/>
        <v>0</v>
      </c>
      <c r="BU21" s="3">
        <f t="shared" si="2"/>
        <v>3</v>
      </c>
      <c r="BV21" s="3">
        <f t="shared" si="2"/>
        <v>2</v>
      </c>
      <c r="BW21" s="3">
        <f t="shared" si="2"/>
        <v>0</v>
      </c>
      <c r="BX21" s="3">
        <f t="shared" si="2"/>
        <v>3</v>
      </c>
      <c r="BY21" s="3">
        <f t="shared" si="2"/>
        <v>2</v>
      </c>
      <c r="BZ21" s="3">
        <f t="shared" si="2"/>
        <v>0</v>
      </c>
      <c r="CA21" s="3">
        <f t="shared" si="2"/>
        <v>2</v>
      </c>
      <c r="CB21" s="3">
        <f t="shared" si="2"/>
        <v>3</v>
      </c>
      <c r="CC21" s="3">
        <f t="shared" si="2"/>
        <v>0</v>
      </c>
      <c r="CD21" s="3">
        <f t="shared" si="2"/>
        <v>2</v>
      </c>
      <c r="CE21" s="3">
        <f t="shared" si="2"/>
        <v>3</v>
      </c>
      <c r="CF21" s="3">
        <f t="shared" si="2"/>
        <v>0</v>
      </c>
      <c r="CG21" s="3">
        <f t="shared" si="2"/>
        <v>3</v>
      </c>
      <c r="CH21" s="3">
        <f t="shared" si="2"/>
        <v>2</v>
      </c>
      <c r="CI21" s="3">
        <f t="shared" si="2"/>
        <v>0</v>
      </c>
      <c r="CJ21" s="3">
        <f t="shared" si="2"/>
        <v>5</v>
      </c>
      <c r="CK21" s="3">
        <f t="shared" si="2"/>
        <v>0</v>
      </c>
      <c r="CL21" s="3">
        <f t="shared" si="2"/>
        <v>0</v>
      </c>
      <c r="CM21" s="3">
        <f t="shared" si="2"/>
        <v>2</v>
      </c>
      <c r="CN21" s="3">
        <f t="shared" si="2"/>
        <v>3</v>
      </c>
      <c r="CO21" s="3">
        <f t="shared" si="2"/>
        <v>0</v>
      </c>
      <c r="CP21" s="3">
        <f t="shared" si="2"/>
        <v>2</v>
      </c>
      <c r="CQ21" s="3">
        <f t="shared" si="2"/>
        <v>3</v>
      </c>
      <c r="CR21" s="3">
        <f t="shared" si="2"/>
        <v>1</v>
      </c>
      <c r="CS21" s="3">
        <f t="shared" si="2"/>
        <v>4</v>
      </c>
      <c r="CT21" s="3">
        <f t="shared" si="2"/>
        <v>0</v>
      </c>
      <c r="CU21" s="3">
        <f t="shared" ref="CU21:DZ21" si="3">SUM(CU14:CU20)</f>
        <v>0</v>
      </c>
      <c r="CV21" s="3">
        <f t="shared" si="3"/>
        <v>2</v>
      </c>
      <c r="CW21" s="3">
        <f t="shared" si="3"/>
        <v>3</v>
      </c>
      <c r="CX21" s="3">
        <f t="shared" si="3"/>
        <v>0</v>
      </c>
      <c r="CY21" s="3">
        <f t="shared" si="3"/>
        <v>3</v>
      </c>
      <c r="CZ21" s="3">
        <f t="shared" si="3"/>
        <v>2</v>
      </c>
      <c r="DA21" s="3">
        <f t="shared" si="3"/>
        <v>1</v>
      </c>
      <c r="DB21" s="3">
        <f t="shared" si="3"/>
        <v>3</v>
      </c>
      <c r="DC21" s="3">
        <f t="shared" si="3"/>
        <v>1</v>
      </c>
      <c r="DD21" s="3">
        <f t="shared" si="3"/>
        <v>1</v>
      </c>
      <c r="DE21" s="3">
        <f t="shared" si="3"/>
        <v>4</v>
      </c>
      <c r="DF21" s="3">
        <f t="shared" si="3"/>
        <v>0</v>
      </c>
      <c r="DG21" s="3">
        <f t="shared" si="3"/>
        <v>1</v>
      </c>
      <c r="DH21" s="3">
        <f t="shared" si="3"/>
        <v>2</v>
      </c>
      <c r="DI21" s="3">
        <f t="shared" si="3"/>
        <v>2</v>
      </c>
      <c r="DJ21" s="3">
        <f t="shared" si="3"/>
        <v>2</v>
      </c>
      <c r="DK21" s="3">
        <f t="shared" si="3"/>
        <v>0</v>
      </c>
      <c r="DL21" s="3">
        <f t="shared" si="3"/>
        <v>3</v>
      </c>
      <c r="DM21" s="3">
        <f t="shared" si="3"/>
        <v>2</v>
      </c>
      <c r="DN21" s="3">
        <f t="shared" si="3"/>
        <v>2</v>
      </c>
      <c r="DO21" s="3">
        <f t="shared" si="3"/>
        <v>1</v>
      </c>
      <c r="DP21" s="3">
        <f t="shared" si="3"/>
        <v>1</v>
      </c>
      <c r="DQ21" s="3">
        <f t="shared" si="3"/>
        <v>4</v>
      </c>
      <c r="DR21" s="3">
        <f t="shared" si="3"/>
        <v>0</v>
      </c>
      <c r="DS21" s="3">
        <f t="shared" si="3"/>
        <v>0</v>
      </c>
      <c r="DT21" s="3">
        <f t="shared" si="3"/>
        <v>2</v>
      </c>
      <c r="DU21" s="3">
        <f t="shared" si="3"/>
        <v>3</v>
      </c>
      <c r="DV21" s="3">
        <f t="shared" si="3"/>
        <v>1</v>
      </c>
      <c r="DW21" s="3">
        <f t="shared" si="3"/>
        <v>4</v>
      </c>
      <c r="DX21" s="3">
        <f t="shared" si="3"/>
        <v>0</v>
      </c>
      <c r="DY21" s="3">
        <f t="shared" si="3"/>
        <v>0</v>
      </c>
      <c r="DZ21" s="3">
        <f t="shared" si="3"/>
        <v>2</v>
      </c>
      <c r="EA21" s="3">
        <f t="shared" ref="EA21:FF21" si="4">SUM(EA14:EA20)</f>
        <v>3</v>
      </c>
      <c r="EB21" s="3">
        <f t="shared" si="4"/>
        <v>0</v>
      </c>
      <c r="EC21" s="3">
        <f t="shared" si="4"/>
        <v>5</v>
      </c>
      <c r="ED21" s="3">
        <f t="shared" si="4"/>
        <v>0</v>
      </c>
      <c r="EE21" s="3">
        <f t="shared" si="4"/>
        <v>0</v>
      </c>
      <c r="EF21" s="3">
        <f t="shared" si="4"/>
        <v>5</v>
      </c>
      <c r="EG21" s="3">
        <f t="shared" si="4"/>
        <v>0</v>
      </c>
      <c r="EH21" s="3">
        <f t="shared" si="4"/>
        <v>0</v>
      </c>
      <c r="EI21" s="3">
        <f t="shared" si="4"/>
        <v>3</v>
      </c>
      <c r="EJ21" s="3">
        <f t="shared" si="4"/>
        <v>2</v>
      </c>
      <c r="EK21" s="3">
        <f t="shared" si="4"/>
        <v>0</v>
      </c>
      <c r="EL21" s="3">
        <f t="shared" si="4"/>
        <v>2</v>
      </c>
      <c r="EM21" s="3">
        <f t="shared" si="4"/>
        <v>3</v>
      </c>
      <c r="EN21" s="3">
        <f t="shared" si="4"/>
        <v>0</v>
      </c>
      <c r="EO21" s="3">
        <f t="shared" si="4"/>
        <v>5</v>
      </c>
      <c r="EP21" s="3">
        <f t="shared" si="4"/>
        <v>0</v>
      </c>
      <c r="EQ21" s="3">
        <f t="shared" si="4"/>
        <v>0</v>
      </c>
      <c r="ER21" s="3">
        <f t="shared" si="4"/>
        <v>3</v>
      </c>
      <c r="ES21" s="3">
        <f t="shared" si="4"/>
        <v>2</v>
      </c>
      <c r="ET21" s="3">
        <f t="shared" si="4"/>
        <v>0</v>
      </c>
      <c r="EU21" s="3">
        <f t="shared" si="4"/>
        <v>4</v>
      </c>
      <c r="EV21" s="3">
        <f t="shared" si="4"/>
        <v>1</v>
      </c>
      <c r="EW21" s="3">
        <f t="shared" si="4"/>
        <v>0</v>
      </c>
      <c r="EX21" s="3">
        <f t="shared" si="4"/>
        <v>3</v>
      </c>
      <c r="EY21" s="3">
        <f t="shared" si="4"/>
        <v>2</v>
      </c>
      <c r="EZ21" s="3">
        <f t="shared" si="4"/>
        <v>0</v>
      </c>
      <c r="FA21" s="3">
        <f t="shared" si="4"/>
        <v>3</v>
      </c>
      <c r="FB21" s="3">
        <f t="shared" si="4"/>
        <v>2</v>
      </c>
      <c r="FC21" s="3">
        <f t="shared" si="4"/>
        <v>1</v>
      </c>
      <c r="FD21" s="3">
        <f t="shared" si="4"/>
        <v>4</v>
      </c>
      <c r="FE21" s="3">
        <f t="shared" si="4"/>
        <v>0</v>
      </c>
      <c r="FF21" s="3">
        <f t="shared" si="4"/>
        <v>0</v>
      </c>
      <c r="FG21" s="3">
        <f t="shared" ref="FG21:FK21" si="5">SUM(FG14:FG20)</f>
        <v>3</v>
      </c>
      <c r="FH21" s="3">
        <f t="shared" si="5"/>
        <v>2</v>
      </c>
      <c r="FI21" s="3">
        <f t="shared" si="5"/>
        <v>0</v>
      </c>
      <c r="FJ21" s="3">
        <f t="shared" si="5"/>
        <v>2</v>
      </c>
      <c r="FK21" s="3">
        <f t="shared" si="5"/>
        <v>3</v>
      </c>
    </row>
    <row r="22" spans="1:167" ht="39" customHeight="1" x14ac:dyDescent="0.25">
      <c r="A22" s="58" t="s">
        <v>703</v>
      </c>
      <c r="B22" s="59"/>
      <c r="C22" s="10">
        <f>C21/5%</f>
        <v>0</v>
      </c>
      <c r="D22" s="10">
        <f t="shared" ref="D22:BO22" si="6">D21/5%</f>
        <v>60</v>
      </c>
      <c r="E22" s="10">
        <f t="shared" si="6"/>
        <v>40</v>
      </c>
      <c r="F22" s="10">
        <f t="shared" si="6"/>
        <v>0</v>
      </c>
      <c r="G22" s="10">
        <f t="shared" si="6"/>
        <v>0</v>
      </c>
      <c r="H22" s="10">
        <f t="shared" si="6"/>
        <v>100</v>
      </c>
      <c r="I22" s="10">
        <f t="shared" si="6"/>
        <v>0</v>
      </c>
      <c r="J22" s="10">
        <f t="shared" si="6"/>
        <v>60</v>
      </c>
      <c r="K22" s="10">
        <f t="shared" si="6"/>
        <v>40</v>
      </c>
      <c r="L22" s="10">
        <f t="shared" si="6"/>
        <v>0</v>
      </c>
      <c r="M22" s="10">
        <f t="shared" si="6"/>
        <v>100</v>
      </c>
      <c r="N22" s="10">
        <f t="shared" si="6"/>
        <v>0</v>
      </c>
      <c r="O22" s="10">
        <f t="shared" si="6"/>
        <v>0</v>
      </c>
      <c r="P22" s="10">
        <f t="shared" si="6"/>
        <v>0</v>
      </c>
      <c r="Q22" s="10">
        <f t="shared" si="6"/>
        <v>100</v>
      </c>
      <c r="R22" s="10">
        <f t="shared" si="6"/>
        <v>0</v>
      </c>
      <c r="S22" s="10">
        <f t="shared" si="6"/>
        <v>40</v>
      </c>
      <c r="T22" s="10">
        <f t="shared" si="6"/>
        <v>60</v>
      </c>
      <c r="U22" s="10">
        <f t="shared" si="6"/>
        <v>0</v>
      </c>
      <c r="V22" s="10">
        <f t="shared" si="6"/>
        <v>60</v>
      </c>
      <c r="W22" s="10">
        <f t="shared" si="6"/>
        <v>40</v>
      </c>
      <c r="X22" s="10">
        <f t="shared" si="6"/>
        <v>0</v>
      </c>
      <c r="Y22" s="10">
        <f t="shared" si="6"/>
        <v>40</v>
      </c>
      <c r="Z22" s="10">
        <f t="shared" si="6"/>
        <v>60</v>
      </c>
      <c r="AA22" s="10">
        <f t="shared" si="6"/>
        <v>0</v>
      </c>
      <c r="AB22" s="10">
        <f t="shared" si="6"/>
        <v>0</v>
      </c>
      <c r="AC22" s="10">
        <f t="shared" si="6"/>
        <v>100</v>
      </c>
      <c r="AD22" s="10">
        <f t="shared" si="6"/>
        <v>0</v>
      </c>
      <c r="AE22" s="10">
        <f t="shared" si="6"/>
        <v>60</v>
      </c>
      <c r="AF22" s="10">
        <f t="shared" si="6"/>
        <v>40</v>
      </c>
      <c r="AG22" s="10">
        <f t="shared" si="6"/>
        <v>0</v>
      </c>
      <c r="AH22" s="10">
        <f t="shared" si="6"/>
        <v>40</v>
      </c>
      <c r="AI22" s="10">
        <f t="shared" si="6"/>
        <v>60</v>
      </c>
      <c r="AJ22" s="10">
        <f t="shared" si="6"/>
        <v>0</v>
      </c>
      <c r="AK22" s="10">
        <f t="shared" si="6"/>
        <v>40</v>
      </c>
      <c r="AL22" s="10">
        <f t="shared" si="6"/>
        <v>60</v>
      </c>
      <c r="AM22" s="10">
        <f t="shared" si="6"/>
        <v>0</v>
      </c>
      <c r="AN22" s="10">
        <f t="shared" si="6"/>
        <v>60</v>
      </c>
      <c r="AO22" s="10">
        <f t="shared" si="6"/>
        <v>40</v>
      </c>
      <c r="AP22" s="10">
        <f t="shared" si="6"/>
        <v>0</v>
      </c>
      <c r="AQ22" s="10">
        <f t="shared" si="6"/>
        <v>60</v>
      </c>
      <c r="AR22" s="10">
        <f t="shared" si="6"/>
        <v>40</v>
      </c>
      <c r="AS22" s="10">
        <f t="shared" si="6"/>
        <v>0</v>
      </c>
      <c r="AT22" s="10">
        <f t="shared" si="6"/>
        <v>0</v>
      </c>
      <c r="AU22" s="10">
        <f t="shared" si="6"/>
        <v>100</v>
      </c>
      <c r="AV22" s="10">
        <f t="shared" si="6"/>
        <v>0</v>
      </c>
      <c r="AW22" s="10">
        <f t="shared" si="6"/>
        <v>20</v>
      </c>
      <c r="AX22" s="10">
        <f t="shared" si="6"/>
        <v>80</v>
      </c>
      <c r="AY22" s="10">
        <f t="shared" si="6"/>
        <v>20</v>
      </c>
      <c r="AZ22" s="10">
        <f t="shared" si="6"/>
        <v>80</v>
      </c>
      <c r="BA22" s="10">
        <f t="shared" si="6"/>
        <v>0</v>
      </c>
      <c r="BB22" s="10">
        <f t="shared" si="6"/>
        <v>0</v>
      </c>
      <c r="BC22" s="10">
        <f t="shared" si="6"/>
        <v>100</v>
      </c>
      <c r="BD22" s="10">
        <f t="shared" si="6"/>
        <v>0</v>
      </c>
      <c r="BE22" s="10">
        <f t="shared" si="6"/>
        <v>0</v>
      </c>
      <c r="BF22" s="10">
        <f t="shared" si="6"/>
        <v>60</v>
      </c>
      <c r="BG22" s="10">
        <f t="shared" si="6"/>
        <v>40</v>
      </c>
      <c r="BH22" s="10">
        <f t="shared" si="6"/>
        <v>0</v>
      </c>
      <c r="BI22" s="10">
        <f t="shared" si="6"/>
        <v>60</v>
      </c>
      <c r="BJ22" s="10">
        <f t="shared" si="6"/>
        <v>40</v>
      </c>
      <c r="BK22" s="10">
        <f t="shared" si="6"/>
        <v>0</v>
      </c>
      <c r="BL22" s="10">
        <f t="shared" si="6"/>
        <v>60</v>
      </c>
      <c r="BM22" s="10">
        <f t="shared" si="6"/>
        <v>40</v>
      </c>
      <c r="BN22" s="10">
        <f t="shared" si="6"/>
        <v>0</v>
      </c>
      <c r="BO22" s="10">
        <f t="shared" si="6"/>
        <v>100</v>
      </c>
      <c r="BP22" s="10">
        <f t="shared" ref="BP22:EA22" si="7">BP21/5%</f>
        <v>0</v>
      </c>
      <c r="BQ22" s="10">
        <f t="shared" si="7"/>
        <v>0</v>
      </c>
      <c r="BR22" s="10">
        <f t="shared" si="7"/>
        <v>100</v>
      </c>
      <c r="BS22" s="10">
        <f t="shared" si="7"/>
        <v>0</v>
      </c>
      <c r="BT22" s="10">
        <f t="shared" si="7"/>
        <v>0</v>
      </c>
      <c r="BU22" s="10">
        <f t="shared" si="7"/>
        <v>60</v>
      </c>
      <c r="BV22" s="10">
        <f t="shared" si="7"/>
        <v>40</v>
      </c>
      <c r="BW22" s="10">
        <f t="shared" si="7"/>
        <v>0</v>
      </c>
      <c r="BX22" s="10">
        <f t="shared" si="7"/>
        <v>60</v>
      </c>
      <c r="BY22" s="10">
        <f t="shared" si="7"/>
        <v>40</v>
      </c>
      <c r="BZ22" s="10">
        <f t="shared" si="7"/>
        <v>0</v>
      </c>
      <c r="CA22" s="10">
        <f t="shared" si="7"/>
        <v>40</v>
      </c>
      <c r="CB22" s="10">
        <f t="shared" si="7"/>
        <v>60</v>
      </c>
      <c r="CC22" s="10">
        <f t="shared" si="7"/>
        <v>0</v>
      </c>
      <c r="CD22" s="10">
        <f t="shared" si="7"/>
        <v>40</v>
      </c>
      <c r="CE22" s="10">
        <f t="shared" si="7"/>
        <v>60</v>
      </c>
      <c r="CF22" s="10">
        <f t="shared" si="7"/>
        <v>0</v>
      </c>
      <c r="CG22" s="10">
        <f t="shared" si="7"/>
        <v>60</v>
      </c>
      <c r="CH22" s="10">
        <f t="shared" si="7"/>
        <v>40</v>
      </c>
      <c r="CI22" s="10">
        <f t="shared" si="7"/>
        <v>0</v>
      </c>
      <c r="CJ22" s="10">
        <f t="shared" si="7"/>
        <v>100</v>
      </c>
      <c r="CK22" s="10">
        <f t="shared" si="7"/>
        <v>0</v>
      </c>
      <c r="CL22" s="10">
        <f t="shared" si="7"/>
        <v>0</v>
      </c>
      <c r="CM22" s="10">
        <f t="shared" si="7"/>
        <v>40</v>
      </c>
      <c r="CN22" s="10">
        <f t="shared" si="7"/>
        <v>60</v>
      </c>
      <c r="CO22" s="10">
        <f t="shared" si="7"/>
        <v>0</v>
      </c>
      <c r="CP22" s="10">
        <f t="shared" si="7"/>
        <v>40</v>
      </c>
      <c r="CQ22" s="10">
        <f t="shared" si="7"/>
        <v>60</v>
      </c>
      <c r="CR22" s="10">
        <f t="shared" si="7"/>
        <v>20</v>
      </c>
      <c r="CS22" s="10">
        <f t="shared" si="7"/>
        <v>80</v>
      </c>
      <c r="CT22" s="10">
        <f t="shared" si="7"/>
        <v>0</v>
      </c>
      <c r="CU22" s="10">
        <f t="shared" si="7"/>
        <v>0</v>
      </c>
      <c r="CV22" s="10">
        <f t="shared" si="7"/>
        <v>40</v>
      </c>
      <c r="CW22" s="10">
        <f t="shared" si="7"/>
        <v>60</v>
      </c>
      <c r="CX22" s="10">
        <f t="shared" si="7"/>
        <v>0</v>
      </c>
      <c r="CY22" s="10">
        <f t="shared" si="7"/>
        <v>60</v>
      </c>
      <c r="CZ22" s="10">
        <f t="shared" si="7"/>
        <v>40</v>
      </c>
      <c r="DA22" s="10">
        <f t="shared" si="7"/>
        <v>20</v>
      </c>
      <c r="DB22" s="10">
        <f t="shared" si="7"/>
        <v>60</v>
      </c>
      <c r="DC22" s="10">
        <f t="shared" si="7"/>
        <v>20</v>
      </c>
      <c r="DD22" s="10">
        <f t="shared" si="7"/>
        <v>20</v>
      </c>
      <c r="DE22" s="10">
        <f t="shared" si="7"/>
        <v>80</v>
      </c>
      <c r="DF22" s="10">
        <f t="shared" si="7"/>
        <v>0</v>
      </c>
      <c r="DG22" s="10">
        <f t="shared" si="7"/>
        <v>20</v>
      </c>
      <c r="DH22" s="10">
        <f t="shared" si="7"/>
        <v>40</v>
      </c>
      <c r="DI22" s="10">
        <f t="shared" si="7"/>
        <v>40</v>
      </c>
      <c r="DJ22" s="10">
        <f t="shared" si="7"/>
        <v>40</v>
      </c>
      <c r="DK22" s="10">
        <f t="shared" si="7"/>
        <v>0</v>
      </c>
      <c r="DL22" s="10">
        <f t="shared" si="7"/>
        <v>60</v>
      </c>
      <c r="DM22" s="10">
        <f t="shared" si="7"/>
        <v>40</v>
      </c>
      <c r="DN22" s="10">
        <f t="shared" si="7"/>
        <v>40</v>
      </c>
      <c r="DO22" s="10">
        <f t="shared" si="7"/>
        <v>20</v>
      </c>
      <c r="DP22" s="10">
        <f t="shared" si="7"/>
        <v>20</v>
      </c>
      <c r="DQ22" s="10">
        <f t="shared" si="7"/>
        <v>80</v>
      </c>
      <c r="DR22" s="10">
        <f t="shared" si="7"/>
        <v>0</v>
      </c>
      <c r="DS22" s="10">
        <f t="shared" si="7"/>
        <v>0</v>
      </c>
      <c r="DT22" s="10">
        <f t="shared" si="7"/>
        <v>40</v>
      </c>
      <c r="DU22" s="10">
        <f t="shared" si="7"/>
        <v>60</v>
      </c>
      <c r="DV22" s="10">
        <f t="shared" si="7"/>
        <v>20</v>
      </c>
      <c r="DW22" s="10">
        <f t="shared" si="7"/>
        <v>80</v>
      </c>
      <c r="DX22" s="10">
        <f t="shared" si="7"/>
        <v>0</v>
      </c>
      <c r="DY22" s="10">
        <f t="shared" si="7"/>
        <v>0</v>
      </c>
      <c r="DZ22" s="10">
        <f t="shared" si="7"/>
        <v>40</v>
      </c>
      <c r="EA22" s="10">
        <f t="shared" si="7"/>
        <v>60</v>
      </c>
      <c r="EB22" s="10">
        <f t="shared" ref="EB22:FK22" si="8">EB21/5%</f>
        <v>0</v>
      </c>
      <c r="EC22" s="10">
        <f t="shared" si="8"/>
        <v>100</v>
      </c>
      <c r="ED22" s="10">
        <f t="shared" si="8"/>
        <v>0</v>
      </c>
      <c r="EE22" s="10">
        <f t="shared" si="8"/>
        <v>0</v>
      </c>
      <c r="EF22" s="10">
        <f t="shared" si="8"/>
        <v>100</v>
      </c>
      <c r="EG22" s="10">
        <f t="shared" si="8"/>
        <v>0</v>
      </c>
      <c r="EH22" s="10">
        <f t="shared" si="8"/>
        <v>0</v>
      </c>
      <c r="EI22" s="10">
        <f t="shared" si="8"/>
        <v>60</v>
      </c>
      <c r="EJ22" s="10">
        <f t="shared" si="8"/>
        <v>40</v>
      </c>
      <c r="EK22" s="10">
        <f t="shared" si="8"/>
        <v>0</v>
      </c>
      <c r="EL22" s="10">
        <f t="shared" si="8"/>
        <v>40</v>
      </c>
      <c r="EM22" s="10">
        <f t="shared" si="8"/>
        <v>60</v>
      </c>
      <c r="EN22" s="10">
        <f t="shared" si="8"/>
        <v>0</v>
      </c>
      <c r="EO22" s="10">
        <f t="shared" si="8"/>
        <v>100</v>
      </c>
      <c r="EP22" s="10">
        <f t="shared" si="8"/>
        <v>0</v>
      </c>
      <c r="EQ22" s="10">
        <f t="shared" si="8"/>
        <v>0</v>
      </c>
      <c r="ER22" s="10">
        <f t="shared" si="8"/>
        <v>60</v>
      </c>
      <c r="ES22" s="10">
        <f t="shared" si="8"/>
        <v>40</v>
      </c>
      <c r="ET22" s="10">
        <f t="shared" si="8"/>
        <v>0</v>
      </c>
      <c r="EU22" s="10">
        <f t="shared" si="8"/>
        <v>80</v>
      </c>
      <c r="EV22" s="10">
        <f t="shared" si="8"/>
        <v>20</v>
      </c>
      <c r="EW22" s="10">
        <f t="shared" si="8"/>
        <v>0</v>
      </c>
      <c r="EX22" s="10">
        <f t="shared" si="8"/>
        <v>60</v>
      </c>
      <c r="EY22" s="10">
        <f t="shared" si="8"/>
        <v>40</v>
      </c>
      <c r="EZ22" s="10">
        <f t="shared" si="8"/>
        <v>0</v>
      </c>
      <c r="FA22" s="10">
        <f t="shared" si="8"/>
        <v>60</v>
      </c>
      <c r="FB22" s="10">
        <f t="shared" si="8"/>
        <v>40</v>
      </c>
      <c r="FC22" s="10">
        <f t="shared" si="8"/>
        <v>20</v>
      </c>
      <c r="FD22" s="10">
        <f t="shared" si="8"/>
        <v>80</v>
      </c>
      <c r="FE22" s="10">
        <f t="shared" si="8"/>
        <v>0</v>
      </c>
      <c r="FF22" s="10">
        <f t="shared" si="8"/>
        <v>0</v>
      </c>
      <c r="FG22" s="10">
        <f t="shared" si="8"/>
        <v>60</v>
      </c>
      <c r="FH22" s="10">
        <f t="shared" si="8"/>
        <v>40</v>
      </c>
      <c r="FI22" s="10">
        <f t="shared" si="8"/>
        <v>0</v>
      </c>
      <c r="FJ22" s="10">
        <f t="shared" si="8"/>
        <v>40</v>
      </c>
      <c r="FK22" s="10">
        <f t="shared" si="8"/>
        <v>60</v>
      </c>
    </row>
    <row r="24" spans="1:167" x14ac:dyDescent="0.25">
      <c r="B24" s="11" t="s">
        <v>679</v>
      </c>
    </row>
    <row r="25" spans="1:167" x14ac:dyDescent="0.25">
      <c r="B25" t="s">
        <v>680</v>
      </c>
      <c r="C25" t="s">
        <v>693</v>
      </c>
      <c r="D25" s="34">
        <f>(C22+F22+I22+L22+O22)/5</f>
        <v>0</v>
      </c>
      <c r="E25" s="34">
        <f>D25/100*5</f>
        <v>0</v>
      </c>
    </row>
    <row r="26" spans="1:167" x14ac:dyDescent="0.25">
      <c r="B26" t="s">
        <v>682</v>
      </c>
      <c r="C26" t="s">
        <v>693</v>
      </c>
      <c r="D26" s="34">
        <v>60</v>
      </c>
      <c r="E26" s="34">
        <f t="shared" ref="E26:E44" si="9">D26/100*5</f>
        <v>3</v>
      </c>
    </row>
    <row r="27" spans="1:167" x14ac:dyDescent="0.25">
      <c r="B27" t="s">
        <v>683</v>
      </c>
      <c r="C27" t="s">
        <v>693</v>
      </c>
      <c r="D27" s="34">
        <v>40</v>
      </c>
      <c r="E27" s="34">
        <f t="shared" si="9"/>
        <v>2</v>
      </c>
    </row>
    <row r="28" spans="1:167" x14ac:dyDescent="0.25">
      <c r="D28" s="48">
        <f>SUM(D25:D27)</f>
        <v>100</v>
      </c>
      <c r="E28" s="49">
        <f t="shared" si="9"/>
        <v>5</v>
      </c>
    </row>
    <row r="29" spans="1:167" x14ac:dyDescent="0.25">
      <c r="B29" t="s">
        <v>680</v>
      </c>
      <c r="C29" t="s">
        <v>694</v>
      </c>
      <c r="D29" s="34">
        <v>0</v>
      </c>
      <c r="E29" s="34">
        <v>0</v>
      </c>
    </row>
    <row r="30" spans="1:167" x14ac:dyDescent="0.25">
      <c r="B30" t="s">
        <v>682</v>
      </c>
      <c r="C30" t="s">
        <v>694</v>
      </c>
      <c r="D30" s="34">
        <v>60</v>
      </c>
      <c r="E30" s="34">
        <v>3</v>
      </c>
    </row>
    <row r="31" spans="1:167" x14ac:dyDescent="0.25">
      <c r="B31" t="s">
        <v>683</v>
      </c>
      <c r="C31" t="s">
        <v>694</v>
      </c>
      <c r="D31" s="34">
        <v>40</v>
      </c>
      <c r="E31" s="34">
        <v>2</v>
      </c>
    </row>
    <row r="32" spans="1:167" x14ac:dyDescent="0.25">
      <c r="D32" s="48">
        <v>100</v>
      </c>
      <c r="E32" s="49">
        <v>5</v>
      </c>
    </row>
    <row r="33" spans="2:5" x14ac:dyDescent="0.25">
      <c r="B33" t="s">
        <v>680</v>
      </c>
      <c r="C33" t="s">
        <v>695</v>
      </c>
      <c r="D33" s="34">
        <v>0</v>
      </c>
      <c r="E33" s="34">
        <v>0</v>
      </c>
    </row>
    <row r="34" spans="2:5" x14ac:dyDescent="0.25">
      <c r="B34" t="s">
        <v>682</v>
      </c>
      <c r="C34" t="s">
        <v>695</v>
      </c>
      <c r="D34" s="34">
        <v>60</v>
      </c>
      <c r="E34" s="34">
        <v>3</v>
      </c>
    </row>
    <row r="35" spans="2:5" x14ac:dyDescent="0.25">
      <c r="B35" t="s">
        <v>683</v>
      </c>
      <c r="C35" t="s">
        <v>695</v>
      </c>
      <c r="D35" s="34">
        <v>40</v>
      </c>
      <c r="E35" s="34">
        <v>2</v>
      </c>
    </row>
    <row r="36" spans="2:5" x14ac:dyDescent="0.25">
      <c r="D36" s="48">
        <v>100</v>
      </c>
      <c r="E36" s="49">
        <v>5</v>
      </c>
    </row>
    <row r="37" spans="2:5" x14ac:dyDescent="0.25">
      <c r="B37" t="s">
        <v>680</v>
      </c>
      <c r="C37" t="s">
        <v>696</v>
      </c>
      <c r="D37" s="34">
        <v>0</v>
      </c>
      <c r="E37" s="34">
        <v>0</v>
      </c>
    </row>
    <row r="38" spans="2:5" x14ac:dyDescent="0.25">
      <c r="B38" t="s">
        <v>682</v>
      </c>
      <c r="C38" t="s">
        <v>696</v>
      </c>
      <c r="D38" s="34">
        <v>60</v>
      </c>
      <c r="E38" s="34">
        <v>3</v>
      </c>
    </row>
    <row r="39" spans="2:5" x14ac:dyDescent="0.25">
      <c r="B39" t="s">
        <v>683</v>
      </c>
      <c r="C39" t="s">
        <v>696</v>
      </c>
      <c r="D39" s="34">
        <v>40</v>
      </c>
      <c r="E39" s="34">
        <v>2</v>
      </c>
    </row>
    <row r="40" spans="2:5" x14ac:dyDescent="0.25">
      <c r="D40" s="48">
        <v>100</v>
      </c>
      <c r="E40" s="49">
        <v>5</v>
      </c>
    </row>
    <row r="41" spans="2:5" x14ac:dyDescent="0.25">
      <c r="B41" t="s">
        <v>680</v>
      </c>
      <c r="C41" t="s">
        <v>697</v>
      </c>
      <c r="D41" s="34">
        <v>0</v>
      </c>
      <c r="E41" s="34">
        <v>0</v>
      </c>
    </row>
    <row r="42" spans="2:5" x14ac:dyDescent="0.25">
      <c r="B42" t="s">
        <v>682</v>
      </c>
      <c r="C42" t="s">
        <v>697</v>
      </c>
      <c r="D42" s="34">
        <v>60</v>
      </c>
      <c r="E42" s="34">
        <v>3</v>
      </c>
    </row>
    <row r="43" spans="2:5" x14ac:dyDescent="0.25">
      <c r="B43" t="s">
        <v>683</v>
      </c>
      <c r="C43" t="s">
        <v>697</v>
      </c>
      <c r="D43" s="34">
        <v>40</v>
      </c>
      <c r="E43" s="34">
        <v>2</v>
      </c>
    </row>
    <row r="44" spans="2:5" x14ac:dyDescent="0.25">
      <c r="D44" s="48">
        <v>100</v>
      </c>
      <c r="E44" s="49">
        <v>5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21:B21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22:B22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5"/>
  <sheetViews>
    <sheetView tabSelected="1" zoomScale="90" zoomScaleNormal="90" workbookViewId="0">
      <selection activeCell="E41" sqref="E4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15</v>
      </c>
      <c r="B1" s="13" t="s">
        <v>299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707</v>
      </c>
      <c r="B2" s="7"/>
      <c r="C2" s="7" t="s">
        <v>1236</v>
      </c>
      <c r="D2" s="7"/>
      <c r="E2" s="7"/>
      <c r="F2" s="7" t="s">
        <v>1244</v>
      </c>
      <c r="G2" s="14" t="s">
        <v>1238</v>
      </c>
      <c r="H2" s="14"/>
      <c r="I2" s="15"/>
      <c r="J2" s="7" t="s">
        <v>1243</v>
      </c>
      <c r="K2" s="7" t="s">
        <v>1235</v>
      </c>
      <c r="L2" s="7"/>
      <c r="M2" s="7" t="s">
        <v>1242</v>
      </c>
      <c r="N2" s="7"/>
      <c r="O2" s="7"/>
      <c r="P2" s="7" t="s">
        <v>1241</v>
      </c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3" t="s">
        <v>0</v>
      </c>
      <c r="B4" s="63" t="s">
        <v>140</v>
      </c>
      <c r="C4" s="87" t="s">
        <v>300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2" t="s">
        <v>239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98"/>
      <c r="BW4" s="74" t="s">
        <v>713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10" t="s">
        <v>247</v>
      </c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2"/>
      <c r="GA4" s="116" t="s">
        <v>301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8"/>
    </row>
    <row r="5" spans="1:200" ht="13.5" customHeight="1" x14ac:dyDescent="0.25">
      <c r="A5" s="63"/>
      <c r="B5" s="63"/>
      <c r="C5" s="60" t="s">
        <v>238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75" t="s">
        <v>240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7"/>
      <c r="AM5" s="84" t="s">
        <v>241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6"/>
      <c r="BE5" s="84" t="s">
        <v>297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75" t="s">
        <v>298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7"/>
      <c r="CO5" s="75" t="s">
        <v>248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7"/>
      <c r="DG5" s="81" t="s">
        <v>243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3"/>
      <c r="DY5" s="81" t="s">
        <v>249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3"/>
      <c r="EQ5" s="113" t="s">
        <v>250</v>
      </c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5"/>
      <c r="FI5" s="81" t="s">
        <v>14</v>
      </c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3"/>
      <c r="GA5" s="84" t="s">
        <v>245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6"/>
    </row>
    <row r="6" spans="1:200" ht="15.75" hidden="1" x14ac:dyDescent="0.25">
      <c r="A6" s="63"/>
      <c r="B6" s="63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8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spans="1:200" ht="15.75" hidden="1" x14ac:dyDescent="0.25">
      <c r="A7" s="63"/>
      <c r="B7" s="63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8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3"/>
      <c r="B8" s="6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8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3"/>
      <c r="B9" s="63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8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3"/>
      <c r="B10" s="6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8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63"/>
      <c r="B11" s="63"/>
      <c r="C11" s="67" t="s">
        <v>58</v>
      </c>
      <c r="D11" s="68" t="s">
        <v>2</v>
      </c>
      <c r="E11" s="68" t="s">
        <v>3</v>
      </c>
      <c r="F11" s="60" t="s">
        <v>59</v>
      </c>
      <c r="G11" s="60" t="s">
        <v>6</v>
      </c>
      <c r="H11" s="60" t="s">
        <v>7</v>
      </c>
      <c r="I11" s="68" t="s">
        <v>87</v>
      </c>
      <c r="J11" s="68" t="s">
        <v>6</v>
      </c>
      <c r="K11" s="68" t="s">
        <v>7</v>
      </c>
      <c r="L11" s="68" t="s">
        <v>60</v>
      </c>
      <c r="M11" s="68" t="s">
        <v>1</v>
      </c>
      <c r="N11" s="68" t="s">
        <v>2</v>
      </c>
      <c r="O11" s="75" t="s">
        <v>61</v>
      </c>
      <c r="P11" s="76"/>
      <c r="Q11" s="76"/>
      <c r="R11" s="106" t="s">
        <v>62</v>
      </c>
      <c r="S11" s="107"/>
      <c r="T11" s="108"/>
      <c r="U11" s="67" t="s">
        <v>63</v>
      </c>
      <c r="V11" s="68"/>
      <c r="W11" s="68"/>
      <c r="X11" s="68" t="s">
        <v>64</v>
      </c>
      <c r="Y11" s="68"/>
      <c r="Z11" s="68"/>
      <c r="AA11" s="105" t="s">
        <v>929</v>
      </c>
      <c r="AB11" s="105"/>
      <c r="AC11" s="105"/>
      <c r="AD11" s="105" t="s">
        <v>65</v>
      </c>
      <c r="AE11" s="105"/>
      <c r="AF11" s="105"/>
      <c r="AG11" s="60" t="s">
        <v>66</v>
      </c>
      <c r="AH11" s="60"/>
      <c r="AI11" s="60"/>
      <c r="AJ11" s="54" t="s">
        <v>67</v>
      </c>
      <c r="AK11" s="54"/>
      <c r="AL11" s="54"/>
      <c r="AM11" s="60" t="s">
        <v>68</v>
      </c>
      <c r="AN11" s="60"/>
      <c r="AO11" s="60"/>
      <c r="AP11" s="60" t="s">
        <v>69</v>
      </c>
      <c r="AQ11" s="60"/>
      <c r="AR11" s="60"/>
      <c r="AS11" s="60" t="s">
        <v>70</v>
      </c>
      <c r="AT11" s="60"/>
      <c r="AU11" s="75"/>
      <c r="AV11" s="84" t="s">
        <v>71</v>
      </c>
      <c r="AW11" s="85"/>
      <c r="AX11" s="86"/>
      <c r="AY11" s="84" t="s">
        <v>72</v>
      </c>
      <c r="AZ11" s="85"/>
      <c r="BA11" s="86"/>
      <c r="BB11" s="84" t="s">
        <v>73</v>
      </c>
      <c r="BC11" s="85"/>
      <c r="BD11" s="86"/>
      <c r="BE11" s="84" t="s">
        <v>88</v>
      </c>
      <c r="BF11" s="85"/>
      <c r="BG11" s="86"/>
      <c r="BH11" s="84" t="s">
        <v>953</v>
      </c>
      <c r="BI11" s="85"/>
      <c r="BJ11" s="86"/>
      <c r="BK11" s="84" t="s">
        <v>74</v>
      </c>
      <c r="BL11" s="85"/>
      <c r="BM11" s="86"/>
      <c r="BN11" s="92" t="s">
        <v>75</v>
      </c>
      <c r="BO11" s="93"/>
      <c r="BP11" s="94"/>
      <c r="BQ11" s="92" t="s">
        <v>76</v>
      </c>
      <c r="BR11" s="93"/>
      <c r="BS11" s="94"/>
      <c r="BT11" s="92" t="s">
        <v>77</v>
      </c>
      <c r="BU11" s="93"/>
      <c r="BV11" s="94"/>
      <c r="BW11" s="54" t="s">
        <v>325</v>
      </c>
      <c r="BX11" s="54"/>
      <c r="BY11" s="54"/>
      <c r="BZ11" s="54" t="s">
        <v>326</v>
      </c>
      <c r="CA11" s="54"/>
      <c r="CB11" s="54"/>
      <c r="CC11" s="54" t="s">
        <v>327</v>
      </c>
      <c r="CD11" s="54"/>
      <c r="CE11" s="54"/>
      <c r="CF11" s="92" t="s">
        <v>328</v>
      </c>
      <c r="CG11" s="93"/>
      <c r="CH11" s="94"/>
      <c r="CI11" s="92" t="s">
        <v>329</v>
      </c>
      <c r="CJ11" s="93"/>
      <c r="CK11" s="94"/>
      <c r="CL11" s="92" t="s">
        <v>330</v>
      </c>
      <c r="CM11" s="93"/>
      <c r="CN11" s="94"/>
      <c r="CO11" s="35" t="s">
        <v>78</v>
      </c>
      <c r="CP11" s="36"/>
      <c r="CQ11" s="37"/>
      <c r="CR11" s="92" t="s">
        <v>79</v>
      </c>
      <c r="CS11" s="93"/>
      <c r="CT11" s="94"/>
      <c r="CU11" s="54" t="s">
        <v>89</v>
      </c>
      <c r="CV11" s="54"/>
      <c r="CW11" s="54"/>
      <c r="CX11" s="54" t="s">
        <v>80</v>
      </c>
      <c r="CY11" s="54"/>
      <c r="CZ11" s="54"/>
      <c r="DA11" s="54" t="s">
        <v>81</v>
      </c>
      <c r="DB11" s="54"/>
      <c r="DC11" s="54"/>
      <c r="DD11" s="92" t="s">
        <v>82</v>
      </c>
      <c r="DE11" s="93"/>
      <c r="DF11" s="94"/>
      <c r="DG11" s="92" t="s">
        <v>83</v>
      </c>
      <c r="DH11" s="93"/>
      <c r="DI11" s="94"/>
      <c r="DJ11" s="92" t="s">
        <v>84</v>
      </c>
      <c r="DK11" s="93"/>
      <c r="DL11" s="94"/>
      <c r="DM11" s="92" t="s">
        <v>85</v>
      </c>
      <c r="DN11" s="93"/>
      <c r="DO11" s="94"/>
      <c r="DP11" s="92" t="s">
        <v>86</v>
      </c>
      <c r="DQ11" s="93"/>
      <c r="DR11" s="94"/>
      <c r="DS11" s="92" t="s">
        <v>90</v>
      </c>
      <c r="DT11" s="93"/>
      <c r="DU11" s="94"/>
      <c r="DV11" s="84" t="s">
        <v>91</v>
      </c>
      <c r="DW11" s="85"/>
      <c r="DX11" s="86"/>
      <c r="DY11" s="92" t="s">
        <v>92</v>
      </c>
      <c r="DZ11" s="93"/>
      <c r="EA11" s="94"/>
      <c r="EB11" s="92" t="s">
        <v>308</v>
      </c>
      <c r="EC11" s="93"/>
      <c r="ED11" s="94"/>
      <c r="EE11" s="92" t="s">
        <v>309</v>
      </c>
      <c r="EF11" s="93"/>
      <c r="EG11" s="94"/>
      <c r="EH11" s="92" t="s">
        <v>310</v>
      </c>
      <c r="EI11" s="93"/>
      <c r="EJ11" s="94"/>
      <c r="EK11" s="102" t="s">
        <v>311</v>
      </c>
      <c r="EL11" s="103"/>
      <c r="EM11" s="104"/>
      <c r="EN11" s="54" t="s">
        <v>312</v>
      </c>
      <c r="EO11" s="54"/>
      <c r="EP11" s="54"/>
      <c r="EQ11" s="54" t="s">
        <v>313</v>
      </c>
      <c r="ER11" s="54"/>
      <c r="ES11" s="54"/>
      <c r="ET11" s="54" t="s">
        <v>314</v>
      </c>
      <c r="EU11" s="54"/>
      <c r="EV11" s="54"/>
      <c r="EW11" s="92" t="s">
        <v>315</v>
      </c>
      <c r="EX11" s="93"/>
      <c r="EY11" s="94"/>
      <c r="EZ11" s="54" t="s">
        <v>316</v>
      </c>
      <c r="FA11" s="54"/>
      <c r="FB11" s="54"/>
      <c r="FC11" s="92" t="s">
        <v>317</v>
      </c>
      <c r="FD11" s="93"/>
      <c r="FE11" s="94"/>
      <c r="FF11" s="92" t="s">
        <v>318</v>
      </c>
      <c r="FG11" s="93"/>
      <c r="FH11" s="94"/>
      <c r="FI11" s="92" t="s">
        <v>319</v>
      </c>
      <c r="FJ11" s="93"/>
      <c r="FK11" s="94"/>
      <c r="FL11" s="92" t="s">
        <v>320</v>
      </c>
      <c r="FM11" s="93"/>
      <c r="FN11" s="94"/>
      <c r="FO11" s="92" t="s">
        <v>321</v>
      </c>
      <c r="FP11" s="93"/>
      <c r="FQ11" s="94"/>
      <c r="FR11" s="93" t="s">
        <v>322</v>
      </c>
      <c r="FS11" s="93"/>
      <c r="FT11" s="93"/>
      <c r="FU11" s="93" t="s">
        <v>323</v>
      </c>
      <c r="FV11" s="93"/>
      <c r="FW11" s="93"/>
      <c r="FX11" s="93" t="s">
        <v>324</v>
      </c>
      <c r="FY11" s="93"/>
      <c r="FZ11" s="93"/>
      <c r="GA11" s="54" t="s">
        <v>302</v>
      </c>
      <c r="GB11" s="54"/>
      <c r="GC11" s="54"/>
      <c r="GD11" s="54" t="s">
        <v>303</v>
      </c>
      <c r="GE11" s="54"/>
      <c r="GF11" s="54"/>
      <c r="GG11" s="54" t="s">
        <v>304</v>
      </c>
      <c r="GH11" s="54"/>
      <c r="GI11" s="54"/>
      <c r="GJ11" s="54" t="s">
        <v>305</v>
      </c>
      <c r="GK11" s="54"/>
      <c r="GL11" s="54"/>
      <c r="GM11" s="84" t="s">
        <v>306</v>
      </c>
      <c r="GN11" s="85"/>
      <c r="GO11" s="86"/>
      <c r="GP11" s="84" t="s">
        <v>307</v>
      </c>
      <c r="GQ11" s="85"/>
      <c r="GR11" s="86"/>
    </row>
    <row r="12" spans="1:200" ht="57" customHeight="1" thickBot="1" x14ac:dyDescent="0.3">
      <c r="A12" s="63"/>
      <c r="B12" s="63"/>
      <c r="C12" s="88" t="s">
        <v>903</v>
      </c>
      <c r="D12" s="89"/>
      <c r="E12" s="90"/>
      <c r="F12" s="88" t="s">
        <v>905</v>
      </c>
      <c r="G12" s="89"/>
      <c r="H12" s="90"/>
      <c r="I12" s="88" t="s">
        <v>908</v>
      </c>
      <c r="J12" s="89"/>
      <c r="K12" s="90"/>
      <c r="L12" s="88" t="s">
        <v>912</v>
      </c>
      <c r="M12" s="89"/>
      <c r="N12" s="90"/>
      <c r="O12" s="88" t="s">
        <v>916</v>
      </c>
      <c r="P12" s="89"/>
      <c r="Q12" s="90"/>
      <c r="R12" s="88" t="s">
        <v>920</v>
      </c>
      <c r="S12" s="89"/>
      <c r="T12" s="90"/>
      <c r="U12" s="88" t="s">
        <v>924</v>
      </c>
      <c r="V12" s="89"/>
      <c r="W12" s="90"/>
      <c r="X12" s="88" t="s">
        <v>928</v>
      </c>
      <c r="Y12" s="89"/>
      <c r="Z12" s="90"/>
      <c r="AA12" s="88" t="s">
        <v>930</v>
      </c>
      <c r="AB12" s="89"/>
      <c r="AC12" s="90"/>
      <c r="AD12" s="88" t="s">
        <v>453</v>
      </c>
      <c r="AE12" s="89"/>
      <c r="AF12" s="90"/>
      <c r="AG12" s="88" t="s">
        <v>935</v>
      </c>
      <c r="AH12" s="89"/>
      <c r="AI12" s="90"/>
      <c r="AJ12" s="88" t="s">
        <v>936</v>
      </c>
      <c r="AK12" s="89"/>
      <c r="AL12" s="90"/>
      <c r="AM12" s="95" t="s">
        <v>937</v>
      </c>
      <c r="AN12" s="96"/>
      <c r="AO12" s="97"/>
      <c r="AP12" s="95" t="s">
        <v>938</v>
      </c>
      <c r="AQ12" s="96"/>
      <c r="AR12" s="97"/>
      <c r="AS12" s="95" t="s">
        <v>939</v>
      </c>
      <c r="AT12" s="96"/>
      <c r="AU12" s="97"/>
      <c r="AV12" s="95" t="s">
        <v>943</v>
      </c>
      <c r="AW12" s="96"/>
      <c r="AX12" s="97"/>
      <c r="AY12" s="95" t="s">
        <v>947</v>
      </c>
      <c r="AZ12" s="96"/>
      <c r="BA12" s="97"/>
      <c r="BB12" s="95" t="s">
        <v>950</v>
      </c>
      <c r="BC12" s="96"/>
      <c r="BD12" s="97"/>
      <c r="BE12" s="95" t="s">
        <v>951</v>
      </c>
      <c r="BF12" s="96"/>
      <c r="BG12" s="97"/>
      <c r="BH12" s="95" t="s">
        <v>954</v>
      </c>
      <c r="BI12" s="96"/>
      <c r="BJ12" s="97"/>
      <c r="BK12" s="95" t="s">
        <v>955</v>
      </c>
      <c r="BL12" s="96"/>
      <c r="BM12" s="97"/>
      <c r="BN12" s="95" t="s">
        <v>956</v>
      </c>
      <c r="BO12" s="96"/>
      <c r="BP12" s="97"/>
      <c r="BQ12" s="95" t="s">
        <v>475</v>
      </c>
      <c r="BR12" s="96"/>
      <c r="BS12" s="97"/>
      <c r="BT12" s="95" t="s">
        <v>478</v>
      </c>
      <c r="BU12" s="96"/>
      <c r="BV12" s="97"/>
      <c r="BW12" s="88" t="s">
        <v>957</v>
      </c>
      <c r="BX12" s="89"/>
      <c r="BY12" s="90"/>
      <c r="BZ12" s="88" t="s">
        <v>958</v>
      </c>
      <c r="CA12" s="89"/>
      <c r="CB12" s="90"/>
      <c r="CC12" s="88" t="s">
        <v>959</v>
      </c>
      <c r="CD12" s="89"/>
      <c r="CE12" s="90"/>
      <c r="CF12" s="88" t="s">
        <v>963</v>
      </c>
      <c r="CG12" s="89"/>
      <c r="CH12" s="90"/>
      <c r="CI12" s="88" t="s">
        <v>967</v>
      </c>
      <c r="CJ12" s="89"/>
      <c r="CK12" s="90"/>
      <c r="CL12" s="88" t="s">
        <v>488</v>
      </c>
      <c r="CM12" s="89"/>
      <c r="CN12" s="90"/>
      <c r="CO12" s="95" t="s">
        <v>969</v>
      </c>
      <c r="CP12" s="96"/>
      <c r="CQ12" s="97"/>
      <c r="CR12" s="95" t="s">
        <v>973</v>
      </c>
      <c r="CS12" s="96"/>
      <c r="CT12" s="97"/>
      <c r="CU12" s="95" t="s">
        <v>976</v>
      </c>
      <c r="CV12" s="96"/>
      <c r="CW12" s="97"/>
      <c r="CX12" s="95" t="s">
        <v>980</v>
      </c>
      <c r="CY12" s="96"/>
      <c r="CZ12" s="97"/>
      <c r="DA12" s="95" t="s">
        <v>496</v>
      </c>
      <c r="DB12" s="96"/>
      <c r="DC12" s="97"/>
      <c r="DD12" s="88" t="s">
        <v>981</v>
      </c>
      <c r="DE12" s="89"/>
      <c r="DF12" s="90"/>
      <c r="DG12" s="88" t="s">
        <v>985</v>
      </c>
      <c r="DH12" s="89"/>
      <c r="DI12" s="90"/>
      <c r="DJ12" s="88" t="s">
        <v>989</v>
      </c>
      <c r="DK12" s="89"/>
      <c r="DL12" s="90"/>
      <c r="DM12" s="95" t="s">
        <v>991</v>
      </c>
      <c r="DN12" s="96"/>
      <c r="DO12" s="97"/>
      <c r="DP12" s="88" t="s">
        <v>992</v>
      </c>
      <c r="DQ12" s="89"/>
      <c r="DR12" s="90"/>
      <c r="DS12" s="88" t="s">
        <v>504</v>
      </c>
      <c r="DT12" s="89"/>
      <c r="DU12" s="90"/>
      <c r="DV12" s="88" t="s">
        <v>506</v>
      </c>
      <c r="DW12" s="89"/>
      <c r="DX12" s="90"/>
      <c r="DY12" s="95" t="s">
        <v>997</v>
      </c>
      <c r="DZ12" s="96"/>
      <c r="EA12" s="97"/>
      <c r="EB12" s="95" t="s">
        <v>1000</v>
      </c>
      <c r="EC12" s="96"/>
      <c r="ED12" s="97"/>
      <c r="EE12" s="95" t="s">
        <v>1001</v>
      </c>
      <c r="EF12" s="96"/>
      <c r="EG12" s="97"/>
      <c r="EH12" s="95" t="s">
        <v>1005</v>
      </c>
      <c r="EI12" s="96"/>
      <c r="EJ12" s="97"/>
      <c r="EK12" s="95" t="s">
        <v>1009</v>
      </c>
      <c r="EL12" s="96"/>
      <c r="EM12" s="97"/>
      <c r="EN12" s="95" t="s">
        <v>512</v>
      </c>
      <c r="EO12" s="96"/>
      <c r="EP12" s="97"/>
      <c r="EQ12" s="88" t="s">
        <v>1011</v>
      </c>
      <c r="ER12" s="89"/>
      <c r="ES12" s="90"/>
      <c r="ET12" s="88" t="s">
        <v>519</v>
      </c>
      <c r="EU12" s="89"/>
      <c r="EV12" s="90"/>
      <c r="EW12" s="88" t="s">
        <v>1018</v>
      </c>
      <c r="EX12" s="89"/>
      <c r="EY12" s="90"/>
      <c r="EZ12" s="88" t="s">
        <v>515</v>
      </c>
      <c r="FA12" s="89"/>
      <c r="FB12" s="90"/>
      <c r="FC12" s="88" t="s">
        <v>516</v>
      </c>
      <c r="FD12" s="89"/>
      <c r="FE12" s="90"/>
      <c r="FF12" s="88" t="s">
        <v>1025</v>
      </c>
      <c r="FG12" s="89"/>
      <c r="FH12" s="90"/>
      <c r="FI12" s="95" t="s">
        <v>1029</v>
      </c>
      <c r="FJ12" s="96"/>
      <c r="FK12" s="97"/>
      <c r="FL12" s="95" t="s">
        <v>1033</v>
      </c>
      <c r="FM12" s="96"/>
      <c r="FN12" s="97"/>
      <c r="FO12" s="95" t="s">
        <v>1037</v>
      </c>
      <c r="FP12" s="96"/>
      <c r="FQ12" s="97"/>
      <c r="FR12" s="95" t="s">
        <v>521</v>
      </c>
      <c r="FS12" s="96"/>
      <c r="FT12" s="97"/>
      <c r="FU12" s="95" t="s">
        <v>1044</v>
      </c>
      <c r="FV12" s="96"/>
      <c r="FW12" s="97"/>
      <c r="FX12" s="95" t="s">
        <v>1047</v>
      </c>
      <c r="FY12" s="96"/>
      <c r="FZ12" s="97"/>
      <c r="GA12" s="88" t="s">
        <v>1051</v>
      </c>
      <c r="GB12" s="89"/>
      <c r="GC12" s="90"/>
      <c r="GD12" s="88" t="s">
        <v>1052</v>
      </c>
      <c r="GE12" s="89"/>
      <c r="GF12" s="90"/>
      <c r="GG12" s="88" t="s">
        <v>1056</v>
      </c>
      <c r="GH12" s="89"/>
      <c r="GI12" s="90"/>
      <c r="GJ12" s="88" t="s">
        <v>1060</v>
      </c>
      <c r="GK12" s="89"/>
      <c r="GL12" s="90"/>
      <c r="GM12" s="88" t="s">
        <v>1064</v>
      </c>
      <c r="GN12" s="89"/>
      <c r="GO12" s="90"/>
      <c r="GP12" s="88" t="s">
        <v>1068</v>
      </c>
      <c r="GQ12" s="89"/>
      <c r="GR12" s="109"/>
    </row>
    <row r="13" spans="1:200" ht="103.5" customHeight="1" thickBot="1" x14ac:dyDescent="0.3">
      <c r="A13" s="63"/>
      <c r="B13" s="63"/>
      <c r="C13" s="27" t="s">
        <v>710</v>
      </c>
      <c r="D13" s="29" t="s">
        <v>712</v>
      </c>
      <c r="E13" s="28" t="s">
        <v>904</v>
      </c>
      <c r="F13" s="27" t="s">
        <v>906</v>
      </c>
      <c r="G13" s="29" t="s">
        <v>448</v>
      </c>
      <c r="H13" s="28" t="s">
        <v>907</v>
      </c>
      <c r="I13" s="27" t="s">
        <v>909</v>
      </c>
      <c r="J13" s="29" t="s">
        <v>910</v>
      </c>
      <c r="K13" s="28" t="s">
        <v>911</v>
      </c>
      <c r="L13" s="27" t="s">
        <v>913</v>
      </c>
      <c r="M13" s="29" t="s">
        <v>914</v>
      </c>
      <c r="N13" s="28" t="s">
        <v>915</v>
      </c>
      <c r="O13" s="27" t="s">
        <v>917</v>
      </c>
      <c r="P13" s="29" t="s">
        <v>918</v>
      </c>
      <c r="Q13" s="28" t="s">
        <v>919</v>
      </c>
      <c r="R13" s="27" t="s">
        <v>921</v>
      </c>
      <c r="S13" s="29" t="s">
        <v>922</v>
      </c>
      <c r="T13" s="28" t="s">
        <v>923</v>
      </c>
      <c r="U13" s="27" t="s">
        <v>925</v>
      </c>
      <c r="V13" s="29" t="s">
        <v>926</v>
      </c>
      <c r="W13" s="28" t="s">
        <v>927</v>
      </c>
      <c r="X13" s="27" t="s">
        <v>178</v>
      </c>
      <c r="Y13" s="29" t="s">
        <v>450</v>
      </c>
      <c r="Z13" s="28" t="s">
        <v>180</v>
      </c>
      <c r="AA13" s="27" t="s">
        <v>451</v>
      </c>
      <c r="AB13" s="29" t="s">
        <v>931</v>
      </c>
      <c r="AC13" s="28" t="s">
        <v>452</v>
      </c>
      <c r="AD13" s="27" t="s">
        <v>932</v>
      </c>
      <c r="AE13" s="29" t="s">
        <v>933</v>
      </c>
      <c r="AF13" s="28" t="s">
        <v>934</v>
      </c>
      <c r="AG13" s="27" t="s">
        <v>457</v>
      </c>
      <c r="AH13" s="29" t="s">
        <v>458</v>
      </c>
      <c r="AI13" s="28" t="s">
        <v>459</v>
      </c>
      <c r="AJ13" s="27" t="s">
        <v>215</v>
      </c>
      <c r="AK13" s="29" t="s">
        <v>460</v>
      </c>
      <c r="AL13" s="28" t="s">
        <v>461</v>
      </c>
      <c r="AM13" s="27" t="s">
        <v>462</v>
      </c>
      <c r="AN13" s="29" t="s">
        <v>463</v>
      </c>
      <c r="AO13" s="28" t="s">
        <v>464</v>
      </c>
      <c r="AP13" s="27" t="s">
        <v>465</v>
      </c>
      <c r="AQ13" s="29" t="s">
        <v>466</v>
      </c>
      <c r="AR13" s="28" t="s">
        <v>467</v>
      </c>
      <c r="AS13" s="27" t="s">
        <v>940</v>
      </c>
      <c r="AT13" s="29" t="s">
        <v>941</v>
      </c>
      <c r="AU13" s="28" t="s">
        <v>942</v>
      </c>
      <c r="AV13" s="27" t="s">
        <v>944</v>
      </c>
      <c r="AW13" s="29" t="s">
        <v>945</v>
      </c>
      <c r="AX13" s="28" t="s">
        <v>946</v>
      </c>
      <c r="AY13" s="27" t="s">
        <v>948</v>
      </c>
      <c r="AZ13" s="29" t="s">
        <v>949</v>
      </c>
      <c r="BA13" s="28" t="s">
        <v>143</v>
      </c>
      <c r="BB13" s="27" t="s">
        <v>469</v>
      </c>
      <c r="BC13" s="29" t="s">
        <v>470</v>
      </c>
      <c r="BD13" s="28" t="s">
        <v>471</v>
      </c>
      <c r="BE13" s="23" t="s">
        <v>148</v>
      </c>
      <c r="BF13" s="24" t="s">
        <v>147</v>
      </c>
      <c r="BG13" s="25" t="s">
        <v>952</v>
      </c>
      <c r="BH13" s="23" t="s">
        <v>472</v>
      </c>
      <c r="BI13" s="24" t="s">
        <v>473</v>
      </c>
      <c r="BJ13" s="25" t="s">
        <v>474</v>
      </c>
      <c r="BK13" s="16" t="s">
        <v>159</v>
      </c>
      <c r="BL13" s="24" t="s">
        <v>149</v>
      </c>
      <c r="BM13" s="25" t="s">
        <v>150</v>
      </c>
      <c r="BN13" s="23" t="s">
        <v>454</v>
      </c>
      <c r="BO13" s="24" t="s">
        <v>455</v>
      </c>
      <c r="BP13" s="25" t="s">
        <v>456</v>
      </c>
      <c r="BQ13" s="23" t="s">
        <v>475</v>
      </c>
      <c r="BR13" s="24" t="s">
        <v>476</v>
      </c>
      <c r="BS13" s="25" t="s">
        <v>477</v>
      </c>
      <c r="BT13" s="23" t="s">
        <v>478</v>
      </c>
      <c r="BU13" s="24" t="s">
        <v>479</v>
      </c>
      <c r="BV13" s="25" t="s">
        <v>480</v>
      </c>
      <c r="BW13" s="31" t="s">
        <v>481</v>
      </c>
      <c r="BX13" s="28" t="s">
        <v>482</v>
      </c>
      <c r="BY13" s="28" t="s">
        <v>483</v>
      </c>
      <c r="BZ13" s="31" t="s">
        <v>371</v>
      </c>
      <c r="CA13" s="28" t="s">
        <v>403</v>
      </c>
      <c r="CB13" s="28" t="s">
        <v>484</v>
      </c>
      <c r="CC13" s="32" t="s">
        <v>960</v>
      </c>
      <c r="CD13" s="25" t="s">
        <v>961</v>
      </c>
      <c r="CE13" s="25" t="s">
        <v>962</v>
      </c>
      <c r="CF13" s="31" t="s">
        <v>964</v>
      </c>
      <c r="CG13" s="28" t="s">
        <v>965</v>
      </c>
      <c r="CH13" s="28" t="s">
        <v>966</v>
      </c>
      <c r="CI13" s="31" t="s">
        <v>485</v>
      </c>
      <c r="CJ13" s="28" t="s">
        <v>486</v>
      </c>
      <c r="CK13" s="28" t="s">
        <v>487</v>
      </c>
      <c r="CL13" s="31" t="s">
        <v>488</v>
      </c>
      <c r="CM13" s="28" t="s">
        <v>489</v>
      </c>
      <c r="CN13" s="28" t="s">
        <v>968</v>
      </c>
      <c r="CO13" s="23" t="s">
        <v>970</v>
      </c>
      <c r="CP13" s="26" t="s">
        <v>971</v>
      </c>
      <c r="CQ13" s="25" t="s">
        <v>972</v>
      </c>
      <c r="CR13" s="23" t="s">
        <v>974</v>
      </c>
      <c r="CS13" s="26" t="s">
        <v>975</v>
      </c>
      <c r="CT13" s="25" t="s">
        <v>192</v>
      </c>
      <c r="CU13" s="23" t="s">
        <v>977</v>
      </c>
      <c r="CV13" s="26" t="s">
        <v>978</v>
      </c>
      <c r="CW13" s="25" t="s">
        <v>979</v>
      </c>
      <c r="CX13" s="23" t="s">
        <v>493</v>
      </c>
      <c r="CY13" s="26" t="s">
        <v>494</v>
      </c>
      <c r="CZ13" s="25" t="s">
        <v>495</v>
      </c>
      <c r="DA13" s="23" t="s">
        <v>496</v>
      </c>
      <c r="DB13" s="26" t="s">
        <v>497</v>
      </c>
      <c r="DC13" s="25" t="s">
        <v>498</v>
      </c>
      <c r="DD13" s="23" t="s">
        <v>982</v>
      </c>
      <c r="DE13" s="26" t="s">
        <v>983</v>
      </c>
      <c r="DF13" s="25" t="s">
        <v>984</v>
      </c>
      <c r="DG13" s="27" t="s">
        <v>986</v>
      </c>
      <c r="DH13" s="29" t="s">
        <v>987</v>
      </c>
      <c r="DI13" s="28" t="s">
        <v>988</v>
      </c>
      <c r="DJ13" s="27" t="s">
        <v>499</v>
      </c>
      <c r="DK13" s="29" t="s">
        <v>500</v>
      </c>
      <c r="DL13" s="28" t="s">
        <v>990</v>
      </c>
      <c r="DM13" s="27" t="s">
        <v>501</v>
      </c>
      <c r="DN13" s="29" t="s">
        <v>502</v>
      </c>
      <c r="DO13" s="28" t="s">
        <v>503</v>
      </c>
      <c r="DP13" s="27" t="s">
        <v>490</v>
      </c>
      <c r="DQ13" s="29" t="s">
        <v>491</v>
      </c>
      <c r="DR13" s="28" t="s">
        <v>492</v>
      </c>
      <c r="DS13" s="27" t="s">
        <v>993</v>
      </c>
      <c r="DT13" s="29" t="s">
        <v>994</v>
      </c>
      <c r="DU13" s="28" t="s">
        <v>505</v>
      </c>
      <c r="DV13" s="27" t="s">
        <v>506</v>
      </c>
      <c r="DW13" s="29" t="s">
        <v>995</v>
      </c>
      <c r="DX13" s="28" t="s">
        <v>996</v>
      </c>
      <c r="DY13" s="27" t="s">
        <v>997</v>
      </c>
      <c r="DZ13" s="29" t="s">
        <v>998</v>
      </c>
      <c r="EA13" s="28" t="s">
        <v>999</v>
      </c>
      <c r="EB13" s="27" t="s">
        <v>507</v>
      </c>
      <c r="EC13" s="29" t="s">
        <v>508</v>
      </c>
      <c r="ED13" s="28" t="s">
        <v>509</v>
      </c>
      <c r="EE13" s="27" t="s">
        <v>1002</v>
      </c>
      <c r="EF13" s="29" t="s">
        <v>1003</v>
      </c>
      <c r="EG13" s="28" t="s">
        <v>1004</v>
      </c>
      <c r="EH13" s="27" t="s">
        <v>1006</v>
      </c>
      <c r="EI13" s="29" t="s">
        <v>1007</v>
      </c>
      <c r="EJ13" s="28" t="s">
        <v>1008</v>
      </c>
      <c r="EK13" s="27" t="s">
        <v>510</v>
      </c>
      <c r="EL13" s="29" t="s">
        <v>1010</v>
      </c>
      <c r="EM13" s="28" t="s">
        <v>511</v>
      </c>
      <c r="EN13" s="27" t="s">
        <v>512</v>
      </c>
      <c r="EO13" s="29" t="s">
        <v>513</v>
      </c>
      <c r="EP13" s="28" t="s">
        <v>514</v>
      </c>
      <c r="EQ13" s="27" t="s">
        <v>1012</v>
      </c>
      <c r="ER13" s="29" t="s">
        <v>1013</v>
      </c>
      <c r="ES13" s="28" t="s">
        <v>1014</v>
      </c>
      <c r="ET13" s="27" t="s">
        <v>1015</v>
      </c>
      <c r="EU13" s="29" t="s">
        <v>1016</v>
      </c>
      <c r="EV13" s="28" t="s">
        <v>1017</v>
      </c>
      <c r="EW13" s="27" t="s">
        <v>1018</v>
      </c>
      <c r="EX13" s="29" t="s">
        <v>1019</v>
      </c>
      <c r="EY13" s="28" t="s">
        <v>1020</v>
      </c>
      <c r="EZ13" s="27" t="s">
        <v>1021</v>
      </c>
      <c r="FA13" s="29" t="s">
        <v>1022</v>
      </c>
      <c r="FB13" s="28" t="s">
        <v>1023</v>
      </c>
      <c r="FC13" s="27" t="s">
        <v>517</v>
      </c>
      <c r="FD13" s="29" t="s">
        <v>518</v>
      </c>
      <c r="FE13" s="28" t="s">
        <v>1024</v>
      </c>
      <c r="FF13" s="27" t="s">
        <v>1026</v>
      </c>
      <c r="FG13" s="29" t="s">
        <v>1027</v>
      </c>
      <c r="FH13" s="28" t="s">
        <v>1028</v>
      </c>
      <c r="FI13" s="23" t="s">
        <v>1030</v>
      </c>
      <c r="FJ13" s="24" t="s">
        <v>1031</v>
      </c>
      <c r="FK13" s="25" t="s">
        <v>1032</v>
      </c>
      <c r="FL13" s="23" t="s">
        <v>1034</v>
      </c>
      <c r="FM13" s="24" t="s">
        <v>1035</v>
      </c>
      <c r="FN13" s="25" t="s">
        <v>1036</v>
      </c>
      <c r="FO13" s="23" t="s">
        <v>1038</v>
      </c>
      <c r="FP13" s="24" t="s">
        <v>1039</v>
      </c>
      <c r="FQ13" s="25" t="s">
        <v>1040</v>
      </c>
      <c r="FR13" s="23" t="s">
        <v>1041</v>
      </c>
      <c r="FS13" s="24" t="s">
        <v>1042</v>
      </c>
      <c r="FT13" s="25" t="s">
        <v>1043</v>
      </c>
      <c r="FU13" s="23" t="s">
        <v>407</v>
      </c>
      <c r="FV13" s="24" t="s">
        <v>1045</v>
      </c>
      <c r="FW13" s="25" t="s">
        <v>1046</v>
      </c>
      <c r="FX13" s="23" t="s">
        <v>1048</v>
      </c>
      <c r="FY13" s="24" t="s">
        <v>1049</v>
      </c>
      <c r="FZ13" s="25" t="s">
        <v>1050</v>
      </c>
      <c r="GA13" s="27" t="s">
        <v>522</v>
      </c>
      <c r="GB13" s="29" t="s">
        <v>523</v>
      </c>
      <c r="GC13" s="28" t="s">
        <v>524</v>
      </c>
      <c r="GD13" s="27" t="s">
        <v>1053</v>
      </c>
      <c r="GE13" s="29" t="s">
        <v>1054</v>
      </c>
      <c r="GF13" s="28" t="s">
        <v>1055</v>
      </c>
      <c r="GG13" s="27" t="s">
        <v>1057</v>
      </c>
      <c r="GH13" s="29" t="s">
        <v>1058</v>
      </c>
      <c r="GI13" s="28" t="s">
        <v>1059</v>
      </c>
      <c r="GJ13" s="27" t="s">
        <v>1061</v>
      </c>
      <c r="GK13" s="29" t="s">
        <v>1062</v>
      </c>
      <c r="GL13" s="28" t="s">
        <v>1063</v>
      </c>
      <c r="GM13" s="27" t="s">
        <v>1065</v>
      </c>
      <c r="GN13" s="29" t="s">
        <v>1066</v>
      </c>
      <c r="GO13" s="28" t="s">
        <v>1067</v>
      </c>
      <c r="GP13" s="27" t="s">
        <v>1069</v>
      </c>
      <c r="GQ13" s="29" t="s">
        <v>1070</v>
      </c>
      <c r="GR13" s="28" t="s">
        <v>1071</v>
      </c>
    </row>
    <row r="14" spans="1:200" ht="16.5" thickBot="1" x14ac:dyDescent="0.3">
      <c r="A14" s="2">
        <v>1</v>
      </c>
      <c r="B14" s="120" t="s">
        <v>1258</v>
      </c>
      <c r="C14" s="5"/>
      <c r="D14" s="5">
        <v>1</v>
      </c>
      <c r="E14" s="5"/>
      <c r="F14" s="1"/>
      <c r="G14" s="1">
        <v>1</v>
      </c>
      <c r="H14" s="1"/>
      <c r="I14" s="12"/>
      <c r="J14" s="12">
        <v>1</v>
      </c>
      <c r="K14" s="12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/>
      <c r="W14" s="12">
        <v>1</v>
      </c>
      <c r="X14" s="12"/>
      <c r="Y14" s="12">
        <v>1</v>
      </c>
      <c r="Z14" s="12"/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22"/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1"/>
      <c r="BF14" s="1">
        <v>1</v>
      </c>
      <c r="BG14" s="1"/>
      <c r="BH14" s="20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/>
      <c r="DF14" s="17">
        <v>1</v>
      </c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4"/>
      <c r="FJ14" s="4">
        <v>1</v>
      </c>
      <c r="FK14" s="4"/>
      <c r="FL14" s="4"/>
      <c r="FM14" s="4">
        <v>1</v>
      </c>
      <c r="FN14" s="4"/>
      <c r="FO14" s="4"/>
      <c r="FP14" s="4"/>
      <c r="FQ14" s="4">
        <v>1</v>
      </c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</row>
    <row r="15" spans="1:200" ht="16.5" thickBot="1" x14ac:dyDescent="0.3">
      <c r="A15" s="2">
        <v>2</v>
      </c>
      <c r="B15" s="121" t="s">
        <v>1259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17"/>
      <c r="BF15" s="17"/>
      <c r="BG15" s="17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>
        <v>1</v>
      </c>
      <c r="EM15" s="4"/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6.5" thickBot="1" x14ac:dyDescent="0.3">
      <c r="A16" s="2">
        <v>3</v>
      </c>
      <c r="B16" s="121" t="s">
        <v>1260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45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47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45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47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25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56" t="s">
        <v>141</v>
      </c>
      <c r="B22" s="57"/>
      <c r="C22" s="3">
        <f t="shared" ref="C22:AH22" si="0">SUM(C14:C21)</f>
        <v>0</v>
      </c>
      <c r="D22" s="3">
        <f t="shared" si="0"/>
        <v>2</v>
      </c>
      <c r="E22" s="3">
        <f t="shared" si="0"/>
        <v>1</v>
      </c>
      <c r="F22" s="3">
        <f t="shared" si="0"/>
        <v>0</v>
      </c>
      <c r="G22" s="3">
        <f t="shared" si="0"/>
        <v>2</v>
      </c>
      <c r="H22" s="3">
        <f t="shared" si="0"/>
        <v>1</v>
      </c>
      <c r="I22" s="3">
        <f t="shared" si="0"/>
        <v>0</v>
      </c>
      <c r="J22" s="3">
        <f t="shared" si="0"/>
        <v>2</v>
      </c>
      <c r="K22" s="3">
        <f t="shared" si="0"/>
        <v>1</v>
      </c>
      <c r="L22" s="3">
        <f t="shared" si="0"/>
        <v>0</v>
      </c>
      <c r="M22" s="3">
        <f t="shared" si="0"/>
        <v>2</v>
      </c>
      <c r="N22" s="3">
        <f t="shared" si="0"/>
        <v>1</v>
      </c>
      <c r="O22" s="3">
        <f t="shared" si="0"/>
        <v>0</v>
      </c>
      <c r="P22" s="3">
        <f t="shared" si="0"/>
        <v>2</v>
      </c>
      <c r="Q22" s="3">
        <f t="shared" si="0"/>
        <v>1</v>
      </c>
      <c r="R22" s="3">
        <f t="shared" si="0"/>
        <v>0</v>
      </c>
      <c r="S22" s="3">
        <f t="shared" si="0"/>
        <v>2</v>
      </c>
      <c r="T22" s="3">
        <f t="shared" si="0"/>
        <v>1</v>
      </c>
      <c r="U22" s="3">
        <f t="shared" si="0"/>
        <v>0</v>
      </c>
      <c r="V22" s="3">
        <f t="shared" si="0"/>
        <v>1</v>
      </c>
      <c r="W22" s="3">
        <f t="shared" si="0"/>
        <v>2</v>
      </c>
      <c r="X22" s="3">
        <f t="shared" si="0"/>
        <v>0</v>
      </c>
      <c r="Y22" s="3">
        <f t="shared" si="0"/>
        <v>2</v>
      </c>
      <c r="Z22" s="3">
        <f t="shared" si="0"/>
        <v>1</v>
      </c>
      <c r="AA22" s="3">
        <f t="shared" si="0"/>
        <v>0</v>
      </c>
      <c r="AB22" s="3">
        <f t="shared" si="0"/>
        <v>2</v>
      </c>
      <c r="AC22" s="3">
        <f t="shared" si="0"/>
        <v>1</v>
      </c>
      <c r="AD22" s="3">
        <f t="shared" si="0"/>
        <v>0</v>
      </c>
      <c r="AE22" s="3">
        <f t="shared" si="0"/>
        <v>0</v>
      </c>
      <c r="AF22" s="3">
        <f t="shared" si="0"/>
        <v>3</v>
      </c>
      <c r="AG22" s="3">
        <f t="shared" si="0"/>
        <v>0</v>
      </c>
      <c r="AH22" s="3">
        <f t="shared" si="0"/>
        <v>2</v>
      </c>
      <c r="AI22" s="3">
        <f t="shared" ref="AI22:BN22" si="1">SUM(AI14:AI21)</f>
        <v>1</v>
      </c>
      <c r="AJ22" s="3">
        <f t="shared" si="1"/>
        <v>0</v>
      </c>
      <c r="AK22" s="3">
        <f t="shared" si="1"/>
        <v>2</v>
      </c>
      <c r="AL22" s="3">
        <f t="shared" si="1"/>
        <v>1</v>
      </c>
      <c r="AM22" s="3">
        <f t="shared" si="1"/>
        <v>0</v>
      </c>
      <c r="AN22" s="3">
        <f t="shared" si="1"/>
        <v>1</v>
      </c>
      <c r="AO22" s="3">
        <f t="shared" si="1"/>
        <v>2</v>
      </c>
      <c r="AP22" s="3">
        <f t="shared" si="1"/>
        <v>0</v>
      </c>
      <c r="AQ22" s="3">
        <f t="shared" si="1"/>
        <v>2</v>
      </c>
      <c r="AR22" s="3">
        <f t="shared" si="1"/>
        <v>1</v>
      </c>
      <c r="AS22" s="3">
        <f t="shared" si="1"/>
        <v>0</v>
      </c>
      <c r="AT22" s="3">
        <f t="shared" si="1"/>
        <v>2</v>
      </c>
      <c r="AU22" s="3">
        <f t="shared" si="1"/>
        <v>1</v>
      </c>
      <c r="AV22" s="3">
        <f t="shared" si="1"/>
        <v>0</v>
      </c>
      <c r="AW22" s="3">
        <f t="shared" si="1"/>
        <v>1</v>
      </c>
      <c r="AX22" s="3">
        <f t="shared" si="1"/>
        <v>2</v>
      </c>
      <c r="AY22" s="3">
        <f t="shared" si="1"/>
        <v>0</v>
      </c>
      <c r="AZ22" s="3">
        <f t="shared" si="1"/>
        <v>2</v>
      </c>
      <c r="BA22" s="3">
        <f t="shared" si="1"/>
        <v>1</v>
      </c>
      <c r="BB22" s="3">
        <f t="shared" si="1"/>
        <v>0</v>
      </c>
      <c r="BC22" s="3">
        <f t="shared" si="1"/>
        <v>1</v>
      </c>
      <c r="BD22" s="3">
        <f t="shared" si="1"/>
        <v>2</v>
      </c>
      <c r="BE22" s="3">
        <f t="shared" si="1"/>
        <v>0</v>
      </c>
      <c r="BF22" s="3">
        <f t="shared" si="1"/>
        <v>2</v>
      </c>
      <c r="BG22" s="3">
        <f t="shared" si="1"/>
        <v>1</v>
      </c>
      <c r="BH22" s="3">
        <f t="shared" si="1"/>
        <v>2</v>
      </c>
      <c r="BI22" s="3">
        <f t="shared" si="1"/>
        <v>0</v>
      </c>
      <c r="BJ22" s="3">
        <f t="shared" si="1"/>
        <v>1</v>
      </c>
      <c r="BK22" s="3">
        <f t="shared" si="1"/>
        <v>1</v>
      </c>
      <c r="BL22" s="3">
        <f t="shared" si="1"/>
        <v>1</v>
      </c>
      <c r="BM22" s="3">
        <f t="shared" si="1"/>
        <v>1</v>
      </c>
      <c r="BN22" s="3">
        <f t="shared" si="1"/>
        <v>0</v>
      </c>
      <c r="BO22" s="3">
        <f t="shared" ref="BO22:CT22" si="2">SUM(BO14:BO21)</f>
        <v>2</v>
      </c>
      <c r="BP22" s="3">
        <f t="shared" si="2"/>
        <v>1</v>
      </c>
      <c r="BQ22" s="3">
        <f t="shared" si="2"/>
        <v>1</v>
      </c>
      <c r="BR22" s="3">
        <f t="shared" si="2"/>
        <v>1</v>
      </c>
      <c r="BS22" s="3">
        <f t="shared" si="2"/>
        <v>1</v>
      </c>
      <c r="BT22" s="3">
        <f t="shared" si="2"/>
        <v>1</v>
      </c>
      <c r="BU22" s="3">
        <f t="shared" si="2"/>
        <v>1</v>
      </c>
      <c r="BV22" s="3">
        <f t="shared" si="2"/>
        <v>1</v>
      </c>
      <c r="BW22" s="3">
        <f t="shared" si="2"/>
        <v>2</v>
      </c>
      <c r="BX22" s="3">
        <f t="shared" si="2"/>
        <v>0</v>
      </c>
      <c r="BY22" s="3">
        <f t="shared" si="2"/>
        <v>1</v>
      </c>
      <c r="BZ22" s="3">
        <f t="shared" si="2"/>
        <v>1</v>
      </c>
      <c r="CA22" s="3">
        <f t="shared" si="2"/>
        <v>1</v>
      </c>
      <c r="CB22" s="3">
        <f t="shared" si="2"/>
        <v>1</v>
      </c>
      <c r="CC22" s="3">
        <f t="shared" si="2"/>
        <v>1</v>
      </c>
      <c r="CD22" s="3">
        <f t="shared" si="2"/>
        <v>1</v>
      </c>
      <c r="CE22" s="3">
        <f t="shared" si="2"/>
        <v>1</v>
      </c>
      <c r="CF22" s="3">
        <f t="shared" si="2"/>
        <v>0</v>
      </c>
      <c r="CG22" s="3">
        <f t="shared" si="2"/>
        <v>3</v>
      </c>
      <c r="CH22" s="3">
        <f t="shared" si="2"/>
        <v>0</v>
      </c>
      <c r="CI22" s="3">
        <f t="shared" si="2"/>
        <v>0</v>
      </c>
      <c r="CJ22" s="3">
        <f t="shared" si="2"/>
        <v>2</v>
      </c>
      <c r="CK22" s="3">
        <f t="shared" si="2"/>
        <v>1</v>
      </c>
      <c r="CL22" s="3">
        <f t="shared" si="2"/>
        <v>0</v>
      </c>
      <c r="CM22" s="3">
        <f t="shared" si="2"/>
        <v>2</v>
      </c>
      <c r="CN22" s="3">
        <f t="shared" si="2"/>
        <v>1</v>
      </c>
      <c r="CO22" s="3">
        <f t="shared" si="2"/>
        <v>0</v>
      </c>
      <c r="CP22" s="3">
        <f t="shared" si="2"/>
        <v>2</v>
      </c>
      <c r="CQ22" s="3">
        <f t="shared" si="2"/>
        <v>1</v>
      </c>
      <c r="CR22" s="3">
        <f t="shared" si="2"/>
        <v>0</v>
      </c>
      <c r="CS22" s="3">
        <f t="shared" si="2"/>
        <v>2</v>
      </c>
      <c r="CT22" s="3">
        <f t="shared" si="2"/>
        <v>1</v>
      </c>
      <c r="CU22" s="3">
        <f t="shared" ref="CU22:DZ22" si="3">SUM(CU14:CU21)</f>
        <v>0</v>
      </c>
      <c r="CV22" s="3">
        <f t="shared" si="3"/>
        <v>1</v>
      </c>
      <c r="CW22" s="3">
        <f t="shared" si="3"/>
        <v>2</v>
      </c>
      <c r="CX22" s="3">
        <f t="shared" si="3"/>
        <v>0</v>
      </c>
      <c r="CY22" s="3">
        <f t="shared" si="3"/>
        <v>2</v>
      </c>
      <c r="CZ22" s="3">
        <f t="shared" si="3"/>
        <v>1</v>
      </c>
      <c r="DA22" s="3">
        <f t="shared" si="3"/>
        <v>1</v>
      </c>
      <c r="DB22" s="3">
        <f t="shared" si="3"/>
        <v>2</v>
      </c>
      <c r="DC22" s="3">
        <f t="shared" si="3"/>
        <v>0</v>
      </c>
      <c r="DD22" s="3">
        <f t="shared" si="3"/>
        <v>0</v>
      </c>
      <c r="DE22" s="3">
        <f t="shared" si="3"/>
        <v>1</v>
      </c>
      <c r="DF22" s="3">
        <f t="shared" si="3"/>
        <v>2</v>
      </c>
      <c r="DG22" s="3">
        <f t="shared" si="3"/>
        <v>0</v>
      </c>
      <c r="DH22" s="3">
        <f t="shared" si="3"/>
        <v>1</v>
      </c>
      <c r="DI22" s="3">
        <f t="shared" si="3"/>
        <v>2</v>
      </c>
      <c r="DJ22" s="3">
        <f t="shared" si="3"/>
        <v>0</v>
      </c>
      <c r="DK22" s="3">
        <f t="shared" si="3"/>
        <v>2</v>
      </c>
      <c r="DL22" s="3">
        <f t="shared" si="3"/>
        <v>1</v>
      </c>
      <c r="DM22" s="3">
        <f t="shared" si="3"/>
        <v>0</v>
      </c>
      <c r="DN22" s="3">
        <f t="shared" si="3"/>
        <v>2</v>
      </c>
      <c r="DO22" s="3">
        <f t="shared" si="3"/>
        <v>1</v>
      </c>
      <c r="DP22" s="3">
        <f t="shared" si="3"/>
        <v>0</v>
      </c>
      <c r="DQ22" s="3">
        <f t="shared" si="3"/>
        <v>1</v>
      </c>
      <c r="DR22" s="3">
        <f t="shared" si="3"/>
        <v>2</v>
      </c>
      <c r="DS22" s="3">
        <f t="shared" si="3"/>
        <v>2</v>
      </c>
      <c r="DT22" s="3">
        <f t="shared" si="3"/>
        <v>1</v>
      </c>
      <c r="DU22" s="3">
        <f t="shared" si="3"/>
        <v>0</v>
      </c>
      <c r="DV22" s="3">
        <f t="shared" si="3"/>
        <v>0</v>
      </c>
      <c r="DW22" s="3">
        <f t="shared" si="3"/>
        <v>2</v>
      </c>
      <c r="DX22" s="3">
        <f t="shared" si="3"/>
        <v>1</v>
      </c>
      <c r="DY22" s="3">
        <f t="shared" si="3"/>
        <v>0</v>
      </c>
      <c r="DZ22" s="3">
        <f t="shared" si="3"/>
        <v>1</v>
      </c>
      <c r="EA22" s="3">
        <f t="shared" ref="EA22:FF22" si="4">SUM(EA14:EA21)</f>
        <v>2</v>
      </c>
      <c r="EB22" s="3">
        <f t="shared" si="4"/>
        <v>1</v>
      </c>
      <c r="EC22" s="3">
        <f t="shared" si="4"/>
        <v>1</v>
      </c>
      <c r="ED22" s="3">
        <f t="shared" si="4"/>
        <v>1</v>
      </c>
      <c r="EE22" s="3">
        <f t="shared" si="4"/>
        <v>1</v>
      </c>
      <c r="EF22" s="3">
        <f t="shared" si="4"/>
        <v>1</v>
      </c>
      <c r="EG22" s="3">
        <f t="shared" si="4"/>
        <v>1</v>
      </c>
      <c r="EH22" s="3">
        <f t="shared" si="4"/>
        <v>0</v>
      </c>
      <c r="EI22" s="3">
        <f t="shared" si="4"/>
        <v>2</v>
      </c>
      <c r="EJ22" s="3">
        <f t="shared" si="4"/>
        <v>1</v>
      </c>
      <c r="EK22" s="3">
        <f t="shared" si="4"/>
        <v>2</v>
      </c>
      <c r="EL22" s="3">
        <f t="shared" si="4"/>
        <v>1</v>
      </c>
      <c r="EM22" s="3">
        <f t="shared" si="4"/>
        <v>0</v>
      </c>
      <c r="EN22" s="3">
        <f t="shared" si="4"/>
        <v>0</v>
      </c>
      <c r="EO22" s="3">
        <f t="shared" si="4"/>
        <v>2</v>
      </c>
      <c r="EP22" s="3">
        <f t="shared" si="4"/>
        <v>1</v>
      </c>
      <c r="EQ22" s="3">
        <f t="shared" si="4"/>
        <v>0</v>
      </c>
      <c r="ER22" s="3">
        <f t="shared" si="4"/>
        <v>2</v>
      </c>
      <c r="ES22" s="3">
        <f t="shared" si="4"/>
        <v>1</v>
      </c>
      <c r="ET22" s="3">
        <f t="shared" si="4"/>
        <v>1</v>
      </c>
      <c r="EU22" s="3">
        <f t="shared" si="4"/>
        <v>1</v>
      </c>
      <c r="EV22" s="3">
        <f t="shared" si="4"/>
        <v>1</v>
      </c>
      <c r="EW22" s="3">
        <f t="shared" si="4"/>
        <v>0</v>
      </c>
      <c r="EX22" s="3">
        <f t="shared" si="4"/>
        <v>2</v>
      </c>
      <c r="EY22" s="3">
        <f t="shared" si="4"/>
        <v>1</v>
      </c>
      <c r="EZ22" s="3">
        <f t="shared" si="4"/>
        <v>1</v>
      </c>
      <c r="FA22" s="3">
        <f t="shared" si="4"/>
        <v>1</v>
      </c>
      <c r="FB22" s="3">
        <f t="shared" si="4"/>
        <v>1</v>
      </c>
      <c r="FC22" s="3">
        <f t="shared" si="4"/>
        <v>1</v>
      </c>
      <c r="FD22" s="3">
        <f t="shared" si="4"/>
        <v>1</v>
      </c>
      <c r="FE22" s="3">
        <f t="shared" si="4"/>
        <v>1</v>
      </c>
      <c r="FF22" s="3">
        <f t="shared" si="4"/>
        <v>1</v>
      </c>
      <c r="FG22" s="3">
        <f t="shared" ref="FG22:GL22" si="5">SUM(FG14:FG21)</f>
        <v>1</v>
      </c>
      <c r="FH22" s="3">
        <f t="shared" si="5"/>
        <v>1</v>
      </c>
      <c r="FI22" s="3">
        <f t="shared" si="5"/>
        <v>1</v>
      </c>
      <c r="FJ22" s="3">
        <f t="shared" si="5"/>
        <v>1</v>
      </c>
      <c r="FK22" s="3">
        <f t="shared" si="5"/>
        <v>1</v>
      </c>
      <c r="FL22" s="3">
        <f t="shared" si="5"/>
        <v>0</v>
      </c>
      <c r="FM22" s="3">
        <f t="shared" si="5"/>
        <v>2</v>
      </c>
      <c r="FN22" s="3">
        <f t="shared" si="5"/>
        <v>1</v>
      </c>
      <c r="FO22" s="3">
        <f t="shared" si="5"/>
        <v>0</v>
      </c>
      <c r="FP22" s="3">
        <f t="shared" si="5"/>
        <v>1</v>
      </c>
      <c r="FQ22" s="3">
        <f t="shared" si="5"/>
        <v>2</v>
      </c>
      <c r="FR22" s="3">
        <f t="shared" si="5"/>
        <v>0</v>
      </c>
      <c r="FS22" s="3">
        <f t="shared" si="5"/>
        <v>2</v>
      </c>
      <c r="FT22" s="3">
        <f t="shared" si="5"/>
        <v>1</v>
      </c>
      <c r="FU22" s="3">
        <f t="shared" si="5"/>
        <v>0</v>
      </c>
      <c r="FV22" s="3">
        <f t="shared" si="5"/>
        <v>0</v>
      </c>
      <c r="FW22" s="3">
        <f t="shared" si="5"/>
        <v>3</v>
      </c>
      <c r="FX22" s="3">
        <f t="shared" si="5"/>
        <v>0</v>
      </c>
      <c r="FY22" s="3">
        <f t="shared" si="5"/>
        <v>1</v>
      </c>
      <c r="FZ22" s="3">
        <f t="shared" si="5"/>
        <v>2</v>
      </c>
      <c r="GA22" s="3">
        <f t="shared" si="5"/>
        <v>1</v>
      </c>
      <c r="GB22" s="3">
        <f t="shared" si="5"/>
        <v>1</v>
      </c>
      <c r="GC22" s="3">
        <f t="shared" si="5"/>
        <v>1</v>
      </c>
      <c r="GD22" s="3">
        <f t="shared" si="5"/>
        <v>1</v>
      </c>
      <c r="GE22" s="3">
        <f t="shared" si="5"/>
        <v>1</v>
      </c>
      <c r="GF22" s="3">
        <f t="shared" si="5"/>
        <v>1</v>
      </c>
      <c r="GG22" s="3">
        <f t="shared" si="5"/>
        <v>1</v>
      </c>
      <c r="GH22" s="3">
        <f t="shared" si="5"/>
        <v>1</v>
      </c>
      <c r="GI22" s="3">
        <f t="shared" si="5"/>
        <v>1</v>
      </c>
      <c r="GJ22" s="3">
        <f t="shared" si="5"/>
        <v>2</v>
      </c>
      <c r="GK22" s="3">
        <f t="shared" si="5"/>
        <v>0</v>
      </c>
      <c r="GL22" s="3">
        <f t="shared" si="5"/>
        <v>1</v>
      </c>
      <c r="GM22" s="3">
        <f t="shared" ref="GM22:GR22" si="6">SUM(GM14:GM21)</f>
        <v>0</v>
      </c>
      <c r="GN22" s="3">
        <f t="shared" si="6"/>
        <v>2</v>
      </c>
      <c r="GO22" s="3">
        <f t="shared" si="6"/>
        <v>1</v>
      </c>
      <c r="GP22" s="3">
        <f t="shared" si="6"/>
        <v>1</v>
      </c>
      <c r="GQ22" s="3">
        <f t="shared" si="6"/>
        <v>1</v>
      </c>
      <c r="GR22" s="3">
        <f t="shared" si="6"/>
        <v>1</v>
      </c>
    </row>
    <row r="23" spans="1:200" ht="37.5" customHeight="1" x14ac:dyDescent="0.25">
      <c r="A23" s="58" t="s">
        <v>704</v>
      </c>
      <c r="B23" s="59"/>
      <c r="C23" s="10">
        <f>C22/3%</f>
        <v>0</v>
      </c>
      <c r="D23" s="10">
        <f t="shared" ref="D23:BO23" si="7">D22/3%</f>
        <v>66.666666666666671</v>
      </c>
      <c r="E23" s="10">
        <f t="shared" si="7"/>
        <v>33.333333333333336</v>
      </c>
      <c r="F23" s="10">
        <f t="shared" si="7"/>
        <v>0</v>
      </c>
      <c r="G23" s="10">
        <f t="shared" si="7"/>
        <v>66.666666666666671</v>
      </c>
      <c r="H23" s="10">
        <f t="shared" si="7"/>
        <v>33.333333333333336</v>
      </c>
      <c r="I23" s="10">
        <f t="shared" si="7"/>
        <v>0</v>
      </c>
      <c r="J23" s="10">
        <f t="shared" si="7"/>
        <v>66.666666666666671</v>
      </c>
      <c r="K23" s="10">
        <f t="shared" si="7"/>
        <v>33.333333333333336</v>
      </c>
      <c r="L23" s="10">
        <f t="shared" si="7"/>
        <v>0</v>
      </c>
      <c r="M23" s="10">
        <f t="shared" si="7"/>
        <v>66.666666666666671</v>
      </c>
      <c r="N23" s="10">
        <f t="shared" si="7"/>
        <v>33.333333333333336</v>
      </c>
      <c r="O23" s="10">
        <f t="shared" si="7"/>
        <v>0</v>
      </c>
      <c r="P23" s="10">
        <f t="shared" si="7"/>
        <v>66.666666666666671</v>
      </c>
      <c r="Q23" s="10">
        <f t="shared" si="7"/>
        <v>33.333333333333336</v>
      </c>
      <c r="R23" s="10">
        <f t="shared" si="7"/>
        <v>0</v>
      </c>
      <c r="S23" s="10">
        <f t="shared" si="7"/>
        <v>66.666666666666671</v>
      </c>
      <c r="T23" s="10">
        <f t="shared" si="7"/>
        <v>33.333333333333336</v>
      </c>
      <c r="U23" s="10">
        <f t="shared" si="7"/>
        <v>0</v>
      </c>
      <c r="V23" s="10">
        <f t="shared" si="7"/>
        <v>33.333333333333336</v>
      </c>
      <c r="W23" s="10">
        <f t="shared" si="7"/>
        <v>66.666666666666671</v>
      </c>
      <c r="X23" s="10">
        <f t="shared" si="7"/>
        <v>0</v>
      </c>
      <c r="Y23" s="10">
        <f t="shared" si="7"/>
        <v>66.666666666666671</v>
      </c>
      <c r="Z23" s="10">
        <f t="shared" si="7"/>
        <v>33.333333333333336</v>
      </c>
      <c r="AA23" s="10">
        <f t="shared" si="7"/>
        <v>0</v>
      </c>
      <c r="AB23" s="10">
        <f t="shared" si="7"/>
        <v>66.666666666666671</v>
      </c>
      <c r="AC23" s="10">
        <f t="shared" si="7"/>
        <v>33.333333333333336</v>
      </c>
      <c r="AD23" s="10">
        <f t="shared" si="7"/>
        <v>0</v>
      </c>
      <c r="AE23" s="10">
        <f t="shared" si="7"/>
        <v>0</v>
      </c>
      <c r="AF23" s="10">
        <f t="shared" si="7"/>
        <v>100</v>
      </c>
      <c r="AG23" s="10">
        <f t="shared" si="7"/>
        <v>0</v>
      </c>
      <c r="AH23" s="10">
        <f t="shared" si="7"/>
        <v>66.666666666666671</v>
      </c>
      <c r="AI23" s="10">
        <f t="shared" si="7"/>
        <v>33.333333333333336</v>
      </c>
      <c r="AJ23" s="10">
        <f t="shared" si="7"/>
        <v>0</v>
      </c>
      <c r="AK23" s="10">
        <f t="shared" si="7"/>
        <v>66.666666666666671</v>
      </c>
      <c r="AL23" s="10">
        <f t="shared" si="7"/>
        <v>33.333333333333336</v>
      </c>
      <c r="AM23" s="10">
        <f t="shared" si="7"/>
        <v>0</v>
      </c>
      <c r="AN23" s="10">
        <f t="shared" si="7"/>
        <v>33.333333333333336</v>
      </c>
      <c r="AO23" s="10">
        <f t="shared" si="7"/>
        <v>66.666666666666671</v>
      </c>
      <c r="AP23" s="10">
        <f t="shared" si="7"/>
        <v>0</v>
      </c>
      <c r="AQ23" s="10">
        <f t="shared" si="7"/>
        <v>66.666666666666671</v>
      </c>
      <c r="AR23" s="10">
        <f t="shared" si="7"/>
        <v>33.333333333333336</v>
      </c>
      <c r="AS23" s="10">
        <f t="shared" si="7"/>
        <v>0</v>
      </c>
      <c r="AT23" s="10">
        <f t="shared" si="7"/>
        <v>66.666666666666671</v>
      </c>
      <c r="AU23" s="10">
        <f t="shared" si="7"/>
        <v>33.333333333333336</v>
      </c>
      <c r="AV23" s="10">
        <f t="shared" si="7"/>
        <v>0</v>
      </c>
      <c r="AW23" s="10">
        <f t="shared" si="7"/>
        <v>33.333333333333336</v>
      </c>
      <c r="AX23" s="10">
        <f t="shared" si="7"/>
        <v>66.666666666666671</v>
      </c>
      <c r="AY23" s="10">
        <f t="shared" si="7"/>
        <v>0</v>
      </c>
      <c r="AZ23" s="10">
        <f t="shared" si="7"/>
        <v>66.666666666666671</v>
      </c>
      <c r="BA23" s="10">
        <f t="shared" si="7"/>
        <v>33.333333333333336</v>
      </c>
      <c r="BB23" s="10">
        <f t="shared" si="7"/>
        <v>0</v>
      </c>
      <c r="BC23" s="10">
        <f t="shared" si="7"/>
        <v>33.333333333333336</v>
      </c>
      <c r="BD23" s="10">
        <f t="shared" si="7"/>
        <v>66.666666666666671</v>
      </c>
      <c r="BE23" s="10">
        <f t="shared" si="7"/>
        <v>0</v>
      </c>
      <c r="BF23" s="10">
        <f t="shared" si="7"/>
        <v>66.666666666666671</v>
      </c>
      <c r="BG23" s="10">
        <f t="shared" si="7"/>
        <v>33.333333333333336</v>
      </c>
      <c r="BH23" s="10">
        <f t="shared" si="7"/>
        <v>66.666666666666671</v>
      </c>
      <c r="BI23" s="10">
        <f t="shared" si="7"/>
        <v>0</v>
      </c>
      <c r="BJ23" s="10">
        <f t="shared" si="7"/>
        <v>33.333333333333336</v>
      </c>
      <c r="BK23" s="10">
        <f t="shared" si="7"/>
        <v>33.333333333333336</v>
      </c>
      <c r="BL23" s="10">
        <f t="shared" si="7"/>
        <v>33.333333333333336</v>
      </c>
      <c r="BM23" s="10">
        <f t="shared" si="7"/>
        <v>33.333333333333336</v>
      </c>
      <c r="BN23" s="10">
        <f t="shared" si="7"/>
        <v>0</v>
      </c>
      <c r="BO23" s="10">
        <f t="shared" si="7"/>
        <v>66.666666666666671</v>
      </c>
      <c r="BP23" s="10">
        <f t="shared" ref="BP23:EA23" si="8">BP22/3%</f>
        <v>33.333333333333336</v>
      </c>
      <c r="BQ23" s="10">
        <f t="shared" si="8"/>
        <v>33.333333333333336</v>
      </c>
      <c r="BR23" s="10">
        <f t="shared" si="8"/>
        <v>33.333333333333336</v>
      </c>
      <c r="BS23" s="10">
        <f t="shared" si="8"/>
        <v>33.333333333333336</v>
      </c>
      <c r="BT23" s="10">
        <f t="shared" si="8"/>
        <v>33.333333333333336</v>
      </c>
      <c r="BU23" s="10">
        <f t="shared" si="8"/>
        <v>33.333333333333336</v>
      </c>
      <c r="BV23" s="10">
        <f t="shared" si="8"/>
        <v>33.333333333333336</v>
      </c>
      <c r="BW23" s="10">
        <f t="shared" si="8"/>
        <v>66.666666666666671</v>
      </c>
      <c r="BX23" s="10">
        <f t="shared" si="8"/>
        <v>0</v>
      </c>
      <c r="BY23" s="10">
        <f t="shared" si="8"/>
        <v>33.333333333333336</v>
      </c>
      <c r="BZ23" s="10">
        <f t="shared" si="8"/>
        <v>33.333333333333336</v>
      </c>
      <c r="CA23" s="10">
        <f t="shared" si="8"/>
        <v>33.333333333333336</v>
      </c>
      <c r="CB23" s="10">
        <f t="shared" si="8"/>
        <v>33.333333333333336</v>
      </c>
      <c r="CC23" s="10">
        <f t="shared" si="8"/>
        <v>33.333333333333336</v>
      </c>
      <c r="CD23" s="10">
        <f t="shared" si="8"/>
        <v>33.333333333333336</v>
      </c>
      <c r="CE23" s="10">
        <f t="shared" si="8"/>
        <v>33.333333333333336</v>
      </c>
      <c r="CF23" s="10">
        <f t="shared" si="8"/>
        <v>0</v>
      </c>
      <c r="CG23" s="10">
        <f t="shared" si="8"/>
        <v>100</v>
      </c>
      <c r="CH23" s="10">
        <f t="shared" si="8"/>
        <v>0</v>
      </c>
      <c r="CI23" s="10">
        <f t="shared" si="8"/>
        <v>0</v>
      </c>
      <c r="CJ23" s="10">
        <f t="shared" si="8"/>
        <v>66.666666666666671</v>
      </c>
      <c r="CK23" s="10">
        <f t="shared" si="8"/>
        <v>33.333333333333336</v>
      </c>
      <c r="CL23" s="10">
        <f t="shared" si="8"/>
        <v>0</v>
      </c>
      <c r="CM23" s="10">
        <f t="shared" si="8"/>
        <v>66.666666666666671</v>
      </c>
      <c r="CN23" s="10">
        <f t="shared" si="8"/>
        <v>33.333333333333336</v>
      </c>
      <c r="CO23" s="10">
        <f t="shared" si="8"/>
        <v>0</v>
      </c>
      <c r="CP23" s="10">
        <f t="shared" si="8"/>
        <v>66.666666666666671</v>
      </c>
      <c r="CQ23" s="10">
        <f t="shared" si="8"/>
        <v>33.333333333333336</v>
      </c>
      <c r="CR23" s="10">
        <f t="shared" si="8"/>
        <v>0</v>
      </c>
      <c r="CS23" s="10">
        <f t="shared" si="8"/>
        <v>66.666666666666671</v>
      </c>
      <c r="CT23" s="10">
        <f t="shared" si="8"/>
        <v>33.333333333333336</v>
      </c>
      <c r="CU23" s="10">
        <f t="shared" si="8"/>
        <v>0</v>
      </c>
      <c r="CV23" s="10">
        <f t="shared" si="8"/>
        <v>33.333333333333336</v>
      </c>
      <c r="CW23" s="10">
        <f t="shared" si="8"/>
        <v>66.666666666666671</v>
      </c>
      <c r="CX23" s="10">
        <f t="shared" si="8"/>
        <v>0</v>
      </c>
      <c r="CY23" s="10">
        <f t="shared" si="8"/>
        <v>66.666666666666671</v>
      </c>
      <c r="CZ23" s="10">
        <f t="shared" si="8"/>
        <v>33.333333333333336</v>
      </c>
      <c r="DA23" s="10">
        <f t="shared" si="8"/>
        <v>33.333333333333336</v>
      </c>
      <c r="DB23" s="10">
        <f t="shared" si="8"/>
        <v>66.666666666666671</v>
      </c>
      <c r="DC23" s="10">
        <f t="shared" si="8"/>
        <v>0</v>
      </c>
      <c r="DD23" s="10">
        <f t="shared" si="8"/>
        <v>0</v>
      </c>
      <c r="DE23" s="10">
        <f t="shared" si="8"/>
        <v>33.333333333333336</v>
      </c>
      <c r="DF23" s="10">
        <f t="shared" si="8"/>
        <v>66.666666666666671</v>
      </c>
      <c r="DG23" s="10">
        <f t="shared" si="8"/>
        <v>0</v>
      </c>
      <c r="DH23" s="10">
        <f t="shared" si="8"/>
        <v>33.333333333333336</v>
      </c>
      <c r="DI23" s="10">
        <f t="shared" si="8"/>
        <v>66.666666666666671</v>
      </c>
      <c r="DJ23" s="10">
        <f t="shared" si="8"/>
        <v>0</v>
      </c>
      <c r="DK23" s="10">
        <f t="shared" si="8"/>
        <v>66.666666666666671</v>
      </c>
      <c r="DL23" s="10">
        <f t="shared" si="8"/>
        <v>33.333333333333336</v>
      </c>
      <c r="DM23" s="10">
        <f t="shared" si="8"/>
        <v>0</v>
      </c>
      <c r="DN23" s="10">
        <f t="shared" si="8"/>
        <v>66.666666666666671</v>
      </c>
      <c r="DO23" s="10">
        <f t="shared" si="8"/>
        <v>33.333333333333336</v>
      </c>
      <c r="DP23" s="10">
        <f t="shared" si="8"/>
        <v>0</v>
      </c>
      <c r="DQ23" s="10">
        <f t="shared" si="8"/>
        <v>33.333333333333336</v>
      </c>
      <c r="DR23" s="10">
        <f t="shared" si="8"/>
        <v>66.666666666666671</v>
      </c>
      <c r="DS23" s="10">
        <f t="shared" si="8"/>
        <v>66.666666666666671</v>
      </c>
      <c r="DT23" s="10">
        <f t="shared" si="8"/>
        <v>33.333333333333336</v>
      </c>
      <c r="DU23" s="10">
        <f t="shared" si="8"/>
        <v>0</v>
      </c>
      <c r="DV23" s="10">
        <f t="shared" si="8"/>
        <v>0</v>
      </c>
      <c r="DW23" s="10">
        <f t="shared" si="8"/>
        <v>66.666666666666671</v>
      </c>
      <c r="DX23" s="10">
        <f t="shared" si="8"/>
        <v>33.333333333333336</v>
      </c>
      <c r="DY23" s="10">
        <f t="shared" si="8"/>
        <v>0</v>
      </c>
      <c r="DZ23" s="10">
        <f t="shared" si="8"/>
        <v>33.333333333333336</v>
      </c>
      <c r="EA23" s="10">
        <f t="shared" si="8"/>
        <v>66.666666666666671</v>
      </c>
      <c r="EB23" s="10">
        <f t="shared" ref="EB23:GM23" si="9">EB22/3%</f>
        <v>33.333333333333336</v>
      </c>
      <c r="EC23" s="10">
        <f t="shared" si="9"/>
        <v>33.333333333333336</v>
      </c>
      <c r="ED23" s="10">
        <f t="shared" si="9"/>
        <v>33.333333333333336</v>
      </c>
      <c r="EE23" s="10">
        <f t="shared" si="9"/>
        <v>33.333333333333336</v>
      </c>
      <c r="EF23" s="10">
        <f t="shared" si="9"/>
        <v>33.333333333333336</v>
      </c>
      <c r="EG23" s="10">
        <f t="shared" si="9"/>
        <v>33.333333333333336</v>
      </c>
      <c r="EH23" s="10">
        <f t="shared" si="9"/>
        <v>0</v>
      </c>
      <c r="EI23" s="10">
        <f t="shared" si="9"/>
        <v>66.666666666666671</v>
      </c>
      <c r="EJ23" s="10">
        <f t="shared" si="9"/>
        <v>33.333333333333336</v>
      </c>
      <c r="EK23" s="10">
        <f t="shared" si="9"/>
        <v>66.666666666666671</v>
      </c>
      <c r="EL23" s="10">
        <f t="shared" si="9"/>
        <v>33.333333333333336</v>
      </c>
      <c r="EM23" s="10">
        <f t="shared" si="9"/>
        <v>0</v>
      </c>
      <c r="EN23" s="10">
        <f t="shared" si="9"/>
        <v>0</v>
      </c>
      <c r="EO23" s="10">
        <f t="shared" si="9"/>
        <v>66.666666666666671</v>
      </c>
      <c r="EP23" s="10">
        <f t="shared" si="9"/>
        <v>33.333333333333336</v>
      </c>
      <c r="EQ23" s="10">
        <f t="shared" si="9"/>
        <v>0</v>
      </c>
      <c r="ER23" s="10">
        <f t="shared" si="9"/>
        <v>66.666666666666671</v>
      </c>
      <c r="ES23" s="10">
        <f t="shared" si="9"/>
        <v>33.333333333333336</v>
      </c>
      <c r="ET23" s="10">
        <f t="shared" si="9"/>
        <v>33.333333333333336</v>
      </c>
      <c r="EU23" s="10">
        <f t="shared" si="9"/>
        <v>33.333333333333336</v>
      </c>
      <c r="EV23" s="10">
        <f t="shared" si="9"/>
        <v>33.333333333333336</v>
      </c>
      <c r="EW23" s="10">
        <f t="shared" si="9"/>
        <v>0</v>
      </c>
      <c r="EX23" s="10">
        <f t="shared" si="9"/>
        <v>66.666666666666671</v>
      </c>
      <c r="EY23" s="10">
        <f t="shared" si="9"/>
        <v>33.333333333333336</v>
      </c>
      <c r="EZ23" s="10">
        <f t="shared" si="9"/>
        <v>33.333333333333336</v>
      </c>
      <c r="FA23" s="10">
        <f t="shared" si="9"/>
        <v>33.333333333333336</v>
      </c>
      <c r="FB23" s="10">
        <f t="shared" si="9"/>
        <v>33.333333333333336</v>
      </c>
      <c r="FC23" s="10">
        <f t="shared" si="9"/>
        <v>33.333333333333336</v>
      </c>
      <c r="FD23" s="10">
        <f t="shared" si="9"/>
        <v>33.333333333333336</v>
      </c>
      <c r="FE23" s="10">
        <f t="shared" si="9"/>
        <v>33.333333333333336</v>
      </c>
      <c r="FF23" s="10">
        <f t="shared" si="9"/>
        <v>33.333333333333336</v>
      </c>
      <c r="FG23" s="10">
        <f t="shared" si="9"/>
        <v>33.333333333333336</v>
      </c>
      <c r="FH23" s="10">
        <f t="shared" si="9"/>
        <v>33.333333333333336</v>
      </c>
      <c r="FI23" s="10">
        <f t="shared" si="9"/>
        <v>33.333333333333336</v>
      </c>
      <c r="FJ23" s="10">
        <f t="shared" si="9"/>
        <v>33.333333333333336</v>
      </c>
      <c r="FK23" s="10">
        <f t="shared" si="9"/>
        <v>33.333333333333336</v>
      </c>
      <c r="FL23" s="10">
        <f t="shared" si="9"/>
        <v>0</v>
      </c>
      <c r="FM23" s="10">
        <f t="shared" si="9"/>
        <v>66.666666666666671</v>
      </c>
      <c r="FN23" s="10">
        <f t="shared" si="9"/>
        <v>33.333333333333336</v>
      </c>
      <c r="FO23" s="10">
        <f t="shared" si="9"/>
        <v>0</v>
      </c>
      <c r="FP23" s="10">
        <f t="shared" si="9"/>
        <v>33.333333333333336</v>
      </c>
      <c r="FQ23" s="10">
        <f t="shared" si="9"/>
        <v>66.666666666666671</v>
      </c>
      <c r="FR23" s="10">
        <f t="shared" si="9"/>
        <v>0</v>
      </c>
      <c r="FS23" s="10">
        <f t="shared" si="9"/>
        <v>66.666666666666671</v>
      </c>
      <c r="FT23" s="10">
        <f t="shared" si="9"/>
        <v>33.333333333333336</v>
      </c>
      <c r="FU23" s="10">
        <f t="shared" si="9"/>
        <v>0</v>
      </c>
      <c r="FV23" s="10">
        <f t="shared" si="9"/>
        <v>0</v>
      </c>
      <c r="FW23" s="10">
        <f t="shared" si="9"/>
        <v>100</v>
      </c>
      <c r="FX23" s="10">
        <f t="shared" si="9"/>
        <v>0</v>
      </c>
      <c r="FY23" s="10">
        <f t="shared" si="9"/>
        <v>33.333333333333336</v>
      </c>
      <c r="FZ23" s="10">
        <f t="shared" si="9"/>
        <v>66.666666666666671</v>
      </c>
      <c r="GA23" s="10">
        <f t="shared" si="9"/>
        <v>33.333333333333336</v>
      </c>
      <c r="GB23" s="10">
        <f t="shared" si="9"/>
        <v>33.333333333333336</v>
      </c>
      <c r="GC23" s="10">
        <f t="shared" si="9"/>
        <v>33.333333333333336</v>
      </c>
      <c r="GD23" s="10">
        <f t="shared" si="9"/>
        <v>33.333333333333336</v>
      </c>
      <c r="GE23" s="10">
        <f t="shared" si="9"/>
        <v>33.333333333333336</v>
      </c>
      <c r="GF23" s="10">
        <f t="shared" si="9"/>
        <v>33.333333333333336</v>
      </c>
      <c r="GG23" s="10">
        <f t="shared" si="9"/>
        <v>33.333333333333336</v>
      </c>
      <c r="GH23" s="10">
        <f t="shared" si="9"/>
        <v>33.333333333333336</v>
      </c>
      <c r="GI23" s="10">
        <f t="shared" si="9"/>
        <v>33.333333333333336</v>
      </c>
      <c r="GJ23" s="10">
        <f t="shared" si="9"/>
        <v>66.666666666666671</v>
      </c>
      <c r="GK23" s="10">
        <f t="shared" si="9"/>
        <v>0</v>
      </c>
      <c r="GL23" s="10">
        <f t="shared" si="9"/>
        <v>33.333333333333336</v>
      </c>
      <c r="GM23" s="10">
        <f t="shared" si="9"/>
        <v>0</v>
      </c>
      <c r="GN23" s="10">
        <f t="shared" ref="GN23:GR23" si="10">GN22/3%</f>
        <v>66.666666666666671</v>
      </c>
      <c r="GO23" s="10">
        <f t="shared" si="10"/>
        <v>33.333333333333336</v>
      </c>
      <c r="GP23" s="10">
        <f t="shared" si="10"/>
        <v>33.333333333333336</v>
      </c>
      <c r="GQ23" s="10">
        <f t="shared" si="10"/>
        <v>33.333333333333336</v>
      </c>
      <c r="GR23" s="10">
        <f t="shared" si="10"/>
        <v>33.333333333333336</v>
      </c>
    </row>
    <row r="25" spans="1:200" x14ac:dyDescent="0.25">
      <c r="B25" s="11" t="s">
        <v>679</v>
      </c>
    </row>
    <row r="26" spans="1:200" x14ac:dyDescent="0.25">
      <c r="B26" t="s">
        <v>680</v>
      </c>
      <c r="C26" t="s">
        <v>698</v>
      </c>
      <c r="D26" s="34">
        <f>(C23+F23+I23+L23+O23+R23)/6</f>
        <v>0</v>
      </c>
      <c r="E26" s="34">
        <f>D26/100*3</f>
        <v>0</v>
      </c>
    </row>
    <row r="27" spans="1:200" x14ac:dyDescent="0.25">
      <c r="B27" t="s">
        <v>682</v>
      </c>
      <c r="C27" t="s">
        <v>698</v>
      </c>
      <c r="D27" s="34">
        <f>(D23+G23+J23+M23+P23+S23)/6</f>
        <v>66.666666666666671</v>
      </c>
      <c r="E27" s="34">
        <f t="shared" ref="E27:E45" si="11">D27/100*3</f>
        <v>2</v>
      </c>
    </row>
    <row r="28" spans="1:200" x14ac:dyDescent="0.25">
      <c r="B28" t="s">
        <v>683</v>
      </c>
      <c r="C28" t="s">
        <v>698</v>
      </c>
      <c r="D28" s="34">
        <f>(E23+H23+K23+N23+Q23+T23)/6</f>
        <v>33.333333333333336</v>
      </c>
      <c r="E28" s="34">
        <f t="shared" si="11"/>
        <v>1</v>
      </c>
    </row>
    <row r="29" spans="1:200" x14ac:dyDescent="0.25">
      <c r="D29" s="48">
        <f>SUM(D26:D28)</f>
        <v>100</v>
      </c>
      <c r="E29" s="49">
        <f t="shared" si="11"/>
        <v>3</v>
      </c>
    </row>
    <row r="30" spans="1:200" x14ac:dyDescent="0.25">
      <c r="B30" t="s">
        <v>680</v>
      </c>
      <c r="C30" t="s">
        <v>699</v>
      </c>
      <c r="D30" s="34">
        <f>(U23+X23+AA23+AD23+AG23+AJ23+AM23+AP23+AS23+AV23+AY23+BB23+BE23+BH23+BK23+BN23+BQ23+BT23)/18</f>
        <v>9.2592592592592595</v>
      </c>
      <c r="E30" s="34">
        <f t="shared" si="11"/>
        <v>0.27777777777777779</v>
      </c>
    </row>
    <row r="31" spans="1:200" x14ac:dyDescent="0.25">
      <c r="B31" t="s">
        <v>682</v>
      </c>
      <c r="C31" t="s">
        <v>699</v>
      </c>
      <c r="D31" s="34">
        <f>(V23+Y23+AB23+AE23+AH23+AK23+AN23+AQ23+AT23+AW23+AZ23+BC23+BF23+BI23+BL23+BO23+BR23+BU23)/18</f>
        <v>46.296296296296305</v>
      </c>
      <c r="E31" s="34">
        <f t="shared" si="11"/>
        <v>1.3888888888888891</v>
      </c>
    </row>
    <row r="32" spans="1:200" x14ac:dyDescent="0.25">
      <c r="B32" t="s">
        <v>683</v>
      </c>
      <c r="C32" t="s">
        <v>699</v>
      </c>
      <c r="D32" s="34">
        <f>(W23+Z23+AC23+AF23+AI23+AL23+AO23+AR23+AU23+AX23+BA23+BD23+BG23+BJ23+BM23+BP23+BS23+BV23)/18</f>
        <v>44.444444444444457</v>
      </c>
      <c r="E32" s="34">
        <f t="shared" si="11"/>
        <v>1.3333333333333337</v>
      </c>
    </row>
    <row r="33" spans="2:5" x14ac:dyDescent="0.25">
      <c r="D33" s="48">
        <f>SUM(D30:D32)</f>
        <v>100.00000000000003</v>
      </c>
      <c r="E33" s="49">
        <f t="shared" si="11"/>
        <v>3.0000000000000009</v>
      </c>
    </row>
    <row r="34" spans="2:5" x14ac:dyDescent="0.25">
      <c r="B34" t="s">
        <v>680</v>
      </c>
      <c r="C34" t="s">
        <v>700</v>
      </c>
      <c r="D34" s="34">
        <f>(BW23+BZ23+CC23+CF23+CI23+CL23)/6</f>
        <v>22.222222222222225</v>
      </c>
      <c r="E34" s="34">
        <f t="shared" si="11"/>
        <v>0.66666666666666674</v>
      </c>
    </row>
    <row r="35" spans="2:5" x14ac:dyDescent="0.25">
      <c r="B35" t="s">
        <v>682</v>
      </c>
      <c r="C35" t="s">
        <v>700</v>
      </c>
      <c r="D35" s="34">
        <f>(BX23+CA23+CD23+CG23+CJ23+CM23)/6</f>
        <v>50.000000000000007</v>
      </c>
      <c r="E35" s="34">
        <f t="shared" si="11"/>
        <v>1.5000000000000004</v>
      </c>
    </row>
    <row r="36" spans="2:5" x14ac:dyDescent="0.25">
      <c r="B36" t="s">
        <v>683</v>
      </c>
      <c r="C36" t="s">
        <v>700</v>
      </c>
      <c r="D36" s="34">
        <f>(BY23+CB23+CE23+CH23+CK23+CN23)/6</f>
        <v>27.777777777777782</v>
      </c>
      <c r="E36" s="34">
        <f t="shared" si="11"/>
        <v>0.83333333333333348</v>
      </c>
    </row>
    <row r="37" spans="2:5" x14ac:dyDescent="0.25">
      <c r="D37" s="48">
        <f>SUM(D34:D36)</f>
        <v>100.00000000000001</v>
      </c>
      <c r="E37" s="49">
        <f t="shared" si="11"/>
        <v>3.0000000000000009</v>
      </c>
    </row>
    <row r="38" spans="2:5" x14ac:dyDescent="0.25">
      <c r="B38" t="s">
        <v>680</v>
      </c>
      <c r="C38" t="s">
        <v>701</v>
      </c>
      <c r="D38" s="34">
        <f>(CO23+CR23+CU23+CX23+DA23+DD23+DG23+DJ23+DM23+DP23+DS23+DV23+DY23+EB23+EE23+EH23+EK23+EN23+EQ23+ET23+EW23+EZ23+FC23+FF23+FI23+FL23+FO23+FR23+FU23+FX23)/30</f>
        <v>13.333333333333332</v>
      </c>
      <c r="E38" s="34">
        <f t="shared" si="11"/>
        <v>0.4</v>
      </c>
    </row>
    <row r="39" spans="2:5" x14ac:dyDescent="0.25">
      <c r="B39" t="s">
        <v>682</v>
      </c>
      <c r="C39" t="s">
        <v>701</v>
      </c>
      <c r="D39" s="34">
        <f>(CP23+CS23+CV23+CY23+DB23+DE23+DH23+DK23+DN23+DQ23+DT23+DW23+DZ23+EC23+EF23+EI23+EL23+EO23+ER23+EU23+EX23+FA23+FD23+FG23+FJ23+FM23+FP23+FS23+FV23+FY23)/30</f>
        <v>46.666666666666657</v>
      </c>
      <c r="E39" s="34">
        <f t="shared" si="11"/>
        <v>1.3999999999999997</v>
      </c>
    </row>
    <row r="40" spans="2:5" x14ac:dyDescent="0.25">
      <c r="B40" t="s">
        <v>683</v>
      </c>
      <c r="C40" t="s">
        <v>701</v>
      </c>
      <c r="D40" s="34">
        <f>(CQ23+CT23+CW23+CZ23+DC23+DF23+DI23+DL23+DO23+DR23+DU23+DX23+EA23+ED23+EG23+EJ23+EM23+EP23+ES23+EV23+EY23+FB23+FE23+FH23+FK23+FN23+FQ23+FT23+FW23+FZ23)/30</f>
        <v>40.000000000000014</v>
      </c>
      <c r="E40" s="34">
        <f t="shared" si="11"/>
        <v>1.2000000000000004</v>
      </c>
    </row>
    <row r="41" spans="2:5" x14ac:dyDescent="0.25">
      <c r="D41" s="48">
        <f>SUM(D38:D40)</f>
        <v>100</v>
      </c>
      <c r="E41" s="49">
        <f t="shared" si="11"/>
        <v>3</v>
      </c>
    </row>
    <row r="42" spans="2:5" x14ac:dyDescent="0.25">
      <c r="B42" t="s">
        <v>680</v>
      </c>
      <c r="C42" t="s">
        <v>702</v>
      </c>
      <c r="D42" s="34">
        <f>(GA23+GD23+GG23+GJ23+GM23+GP23)/6</f>
        <v>33.333333333333336</v>
      </c>
      <c r="E42" s="34">
        <f t="shared" si="11"/>
        <v>1</v>
      </c>
    </row>
    <row r="43" spans="2:5" x14ac:dyDescent="0.25">
      <c r="B43" t="s">
        <v>682</v>
      </c>
      <c r="C43" t="s">
        <v>702</v>
      </c>
      <c r="D43" s="34">
        <f>(GB23+GE23+GH23+GK23+GN23+GQ23)/6</f>
        <v>33.333333333333336</v>
      </c>
      <c r="E43" s="34">
        <f t="shared" si="11"/>
        <v>1</v>
      </c>
    </row>
    <row r="44" spans="2:5" x14ac:dyDescent="0.25">
      <c r="B44" t="s">
        <v>683</v>
      </c>
      <c r="C44" t="s">
        <v>702</v>
      </c>
      <c r="D44" s="34">
        <f>(GC23+GF23+GI23+GL23+GO23+GR23)/6</f>
        <v>33.333333333333336</v>
      </c>
      <c r="E44" s="34">
        <f t="shared" si="11"/>
        <v>1</v>
      </c>
    </row>
    <row r="45" spans="2:5" x14ac:dyDescent="0.25">
      <c r="D45" s="48">
        <f>SUM(D42:D44)</f>
        <v>100</v>
      </c>
      <c r="E45" s="49">
        <f t="shared" si="11"/>
        <v>3</v>
      </c>
    </row>
  </sheetData>
  <mergeCells count="151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2:B22"/>
    <mergeCell ref="A23:B23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13" zoomScaleNormal="100" workbookViewId="0">
      <selection activeCell="B14" sqref="B14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15</v>
      </c>
      <c r="B1" s="13" t="s">
        <v>331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709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3" t="s">
        <v>0</v>
      </c>
      <c r="B4" s="63" t="s">
        <v>140</v>
      </c>
      <c r="C4" s="74" t="s">
        <v>332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 t="s">
        <v>239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8" t="s">
        <v>242</v>
      </c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80"/>
      <c r="HZ4" s="71" t="s">
        <v>335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54" ht="15" customHeight="1" x14ac:dyDescent="0.25">
      <c r="A5" s="63"/>
      <c r="B5" s="63"/>
      <c r="C5" s="60" t="s">
        <v>238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 t="s">
        <v>333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54" t="s">
        <v>241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 t="s">
        <v>334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297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60" t="s">
        <v>298</v>
      </c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 t="s">
        <v>248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55" t="s">
        <v>243</v>
      </c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4" t="s">
        <v>249</v>
      </c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119" t="s">
        <v>250</v>
      </c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55" t="s">
        <v>14</v>
      </c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4" t="s">
        <v>245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</row>
    <row r="6" spans="1:254" ht="4.1500000000000004" hidden="1" customHeight="1" x14ac:dyDescent="0.25">
      <c r="A6" s="63"/>
      <c r="B6" s="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pans="1:254" ht="16.149999999999999" hidden="1" customHeight="1" thickBot="1" x14ac:dyDescent="0.3">
      <c r="A7" s="63"/>
      <c r="B7" s="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pans="1:254" ht="17.45" hidden="1" customHeight="1" thickBot="1" x14ac:dyDescent="0.3">
      <c r="A8" s="63"/>
      <c r="B8" s="6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pans="1:254" ht="18" hidden="1" customHeight="1" thickBot="1" x14ac:dyDescent="0.3">
      <c r="A9" s="63"/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pans="1:254" ht="30" hidden="1" customHeight="1" thickBot="1" x14ac:dyDescent="0.3">
      <c r="A10" s="63"/>
      <c r="B10" s="6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pans="1:254" ht="15.75" x14ac:dyDescent="0.25">
      <c r="A11" s="63"/>
      <c r="B11" s="63"/>
      <c r="C11" s="60" t="s">
        <v>93</v>
      </c>
      <c r="D11" s="60" t="s">
        <v>2</v>
      </c>
      <c r="E11" s="60" t="s">
        <v>3</v>
      </c>
      <c r="F11" s="60" t="s">
        <v>94</v>
      </c>
      <c r="G11" s="60" t="s">
        <v>6</v>
      </c>
      <c r="H11" s="60" t="s">
        <v>7</v>
      </c>
      <c r="I11" s="60" t="s">
        <v>95</v>
      </c>
      <c r="J11" s="60"/>
      <c r="K11" s="60"/>
      <c r="L11" s="60" t="s">
        <v>134</v>
      </c>
      <c r="M11" s="60"/>
      <c r="N11" s="60"/>
      <c r="O11" s="60" t="s">
        <v>96</v>
      </c>
      <c r="P11" s="60"/>
      <c r="Q11" s="60"/>
      <c r="R11" s="60" t="s">
        <v>97</v>
      </c>
      <c r="S11" s="60"/>
      <c r="T11" s="60"/>
      <c r="U11" s="60" t="s">
        <v>98</v>
      </c>
      <c r="V11" s="60"/>
      <c r="W11" s="60"/>
      <c r="X11" s="60" t="s">
        <v>99</v>
      </c>
      <c r="Y11" s="60"/>
      <c r="Z11" s="60"/>
      <c r="AA11" s="60" t="s">
        <v>100</v>
      </c>
      <c r="AB11" s="60"/>
      <c r="AC11" s="60"/>
      <c r="AD11" s="60" t="s">
        <v>1087</v>
      </c>
      <c r="AE11" s="60"/>
      <c r="AF11" s="60"/>
      <c r="AG11" s="60" t="s">
        <v>135</v>
      </c>
      <c r="AH11" s="60"/>
      <c r="AI11" s="60"/>
      <c r="AJ11" s="54" t="s">
        <v>101</v>
      </c>
      <c r="AK11" s="54"/>
      <c r="AL11" s="54"/>
      <c r="AM11" s="54" t="s">
        <v>1096</v>
      </c>
      <c r="AN11" s="54"/>
      <c r="AO11" s="54"/>
      <c r="AP11" s="60" t="s">
        <v>102</v>
      </c>
      <c r="AQ11" s="60"/>
      <c r="AR11" s="60"/>
      <c r="AS11" s="60" t="s">
        <v>103</v>
      </c>
      <c r="AT11" s="60"/>
      <c r="AU11" s="60"/>
      <c r="AV11" s="54" t="s">
        <v>104</v>
      </c>
      <c r="AW11" s="54"/>
      <c r="AX11" s="54"/>
      <c r="AY11" s="60" t="s">
        <v>105</v>
      </c>
      <c r="AZ11" s="60"/>
      <c r="BA11" s="60"/>
      <c r="BB11" s="60" t="s">
        <v>106</v>
      </c>
      <c r="BC11" s="60"/>
      <c r="BD11" s="60"/>
      <c r="BE11" s="60" t="s">
        <v>107</v>
      </c>
      <c r="BF11" s="60"/>
      <c r="BG11" s="60"/>
      <c r="BH11" s="60" t="s">
        <v>108</v>
      </c>
      <c r="BI11" s="60"/>
      <c r="BJ11" s="60"/>
      <c r="BK11" s="60" t="s">
        <v>1102</v>
      </c>
      <c r="BL11" s="60"/>
      <c r="BM11" s="60"/>
      <c r="BN11" s="54" t="s">
        <v>109</v>
      </c>
      <c r="BO11" s="54"/>
      <c r="BP11" s="54"/>
      <c r="BQ11" s="54" t="s">
        <v>110</v>
      </c>
      <c r="BR11" s="54"/>
      <c r="BS11" s="54"/>
      <c r="BT11" s="54" t="s">
        <v>111</v>
      </c>
      <c r="BU11" s="54"/>
      <c r="BV11" s="54"/>
      <c r="BW11" s="54" t="s">
        <v>112</v>
      </c>
      <c r="BX11" s="54"/>
      <c r="BY11" s="54"/>
      <c r="BZ11" s="54" t="s">
        <v>113</v>
      </c>
      <c r="CA11" s="54"/>
      <c r="CB11" s="54"/>
      <c r="CC11" s="54" t="s">
        <v>114</v>
      </c>
      <c r="CD11" s="54"/>
      <c r="CE11" s="54"/>
      <c r="CF11" s="54" t="s">
        <v>115</v>
      </c>
      <c r="CG11" s="54"/>
      <c r="CH11" s="54"/>
      <c r="CI11" s="54" t="s">
        <v>116</v>
      </c>
      <c r="CJ11" s="54"/>
      <c r="CK11" s="54"/>
      <c r="CL11" s="54" t="s">
        <v>117</v>
      </c>
      <c r="CM11" s="54"/>
      <c r="CN11" s="54"/>
      <c r="CO11" s="54" t="s">
        <v>136</v>
      </c>
      <c r="CP11" s="54"/>
      <c r="CQ11" s="54"/>
      <c r="CR11" s="54" t="s">
        <v>118</v>
      </c>
      <c r="CS11" s="54"/>
      <c r="CT11" s="54"/>
      <c r="CU11" s="54" t="s">
        <v>119</v>
      </c>
      <c r="CV11" s="54"/>
      <c r="CW11" s="54"/>
      <c r="CX11" s="54" t="s">
        <v>120</v>
      </c>
      <c r="CY11" s="54"/>
      <c r="CZ11" s="54"/>
      <c r="DA11" s="54" t="s">
        <v>121</v>
      </c>
      <c r="DB11" s="54"/>
      <c r="DC11" s="54"/>
      <c r="DD11" s="54" t="s">
        <v>336</v>
      </c>
      <c r="DE11" s="54"/>
      <c r="DF11" s="54"/>
      <c r="DG11" s="54" t="s">
        <v>337</v>
      </c>
      <c r="DH11" s="54"/>
      <c r="DI11" s="54"/>
      <c r="DJ11" s="54" t="s">
        <v>338</v>
      </c>
      <c r="DK11" s="54"/>
      <c r="DL11" s="54"/>
      <c r="DM11" s="54" t="s">
        <v>339</v>
      </c>
      <c r="DN11" s="54"/>
      <c r="DO11" s="54"/>
      <c r="DP11" s="54" t="s">
        <v>340</v>
      </c>
      <c r="DQ11" s="54"/>
      <c r="DR11" s="54"/>
      <c r="DS11" s="54" t="s">
        <v>341</v>
      </c>
      <c r="DT11" s="54"/>
      <c r="DU11" s="54"/>
      <c r="DV11" s="54" t="s">
        <v>342</v>
      </c>
      <c r="DW11" s="54"/>
      <c r="DX11" s="54"/>
      <c r="DY11" s="54" t="s">
        <v>122</v>
      </c>
      <c r="DZ11" s="54"/>
      <c r="EA11" s="54"/>
      <c r="EB11" s="54" t="s">
        <v>123</v>
      </c>
      <c r="EC11" s="54"/>
      <c r="ED11" s="54"/>
      <c r="EE11" s="54" t="s">
        <v>124</v>
      </c>
      <c r="EF11" s="54"/>
      <c r="EG11" s="54"/>
      <c r="EH11" s="54" t="s">
        <v>137</v>
      </c>
      <c r="EI11" s="54"/>
      <c r="EJ11" s="54"/>
      <c r="EK11" s="54" t="s">
        <v>125</v>
      </c>
      <c r="EL11" s="54"/>
      <c r="EM11" s="54"/>
      <c r="EN11" s="54" t="s">
        <v>126</v>
      </c>
      <c r="EO11" s="54"/>
      <c r="EP11" s="54"/>
      <c r="EQ11" s="54" t="s">
        <v>127</v>
      </c>
      <c r="ER11" s="54"/>
      <c r="ES11" s="54"/>
      <c r="ET11" s="54" t="s">
        <v>128</v>
      </c>
      <c r="EU11" s="54"/>
      <c r="EV11" s="54"/>
      <c r="EW11" s="54" t="s">
        <v>129</v>
      </c>
      <c r="EX11" s="54"/>
      <c r="EY11" s="54"/>
      <c r="EZ11" s="54" t="s">
        <v>130</v>
      </c>
      <c r="FA11" s="54"/>
      <c r="FB11" s="54"/>
      <c r="FC11" s="54" t="s">
        <v>131</v>
      </c>
      <c r="FD11" s="54"/>
      <c r="FE11" s="54"/>
      <c r="FF11" s="54" t="s">
        <v>132</v>
      </c>
      <c r="FG11" s="54"/>
      <c r="FH11" s="54"/>
      <c r="FI11" s="54" t="s">
        <v>133</v>
      </c>
      <c r="FJ11" s="54"/>
      <c r="FK11" s="54"/>
      <c r="FL11" s="54" t="s">
        <v>138</v>
      </c>
      <c r="FM11" s="54"/>
      <c r="FN11" s="54"/>
      <c r="FO11" s="54" t="s">
        <v>139</v>
      </c>
      <c r="FP11" s="54"/>
      <c r="FQ11" s="54"/>
      <c r="FR11" s="54" t="s">
        <v>343</v>
      </c>
      <c r="FS11" s="54"/>
      <c r="FT11" s="54"/>
      <c r="FU11" s="54" t="s">
        <v>344</v>
      </c>
      <c r="FV11" s="54"/>
      <c r="FW11" s="54"/>
      <c r="FX11" s="54" t="s">
        <v>345</v>
      </c>
      <c r="FY11" s="54"/>
      <c r="FZ11" s="54"/>
      <c r="GA11" s="54" t="s">
        <v>346</v>
      </c>
      <c r="GB11" s="54"/>
      <c r="GC11" s="54"/>
      <c r="GD11" s="54" t="s">
        <v>347</v>
      </c>
      <c r="GE11" s="54"/>
      <c r="GF11" s="54"/>
      <c r="GG11" s="54" t="s">
        <v>348</v>
      </c>
      <c r="GH11" s="54"/>
      <c r="GI11" s="54"/>
      <c r="GJ11" s="54" t="s">
        <v>1180</v>
      </c>
      <c r="GK11" s="54"/>
      <c r="GL11" s="54"/>
      <c r="GM11" s="54" t="s">
        <v>1181</v>
      </c>
      <c r="GN11" s="54"/>
      <c r="GO11" s="54"/>
      <c r="GP11" s="54" t="s">
        <v>1183</v>
      </c>
      <c r="GQ11" s="54"/>
      <c r="GR11" s="54"/>
      <c r="GS11" s="54" t="s">
        <v>1187</v>
      </c>
      <c r="GT11" s="54"/>
      <c r="GU11" s="54"/>
      <c r="GV11" s="54" t="s">
        <v>1193</v>
      </c>
      <c r="GW11" s="54"/>
      <c r="GX11" s="54"/>
      <c r="GY11" s="54" t="s">
        <v>1194</v>
      </c>
      <c r="GZ11" s="54"/>
      <c r="HA11" s="54"/>
      <c r="HB11" s="54" t="s">
        <v>1198</v>
      </c>
      <c r="HC11" s="54"/>
      <c r="HD11" s="54"/>
      <c r="HE11" s="54" t="s">
        <v>1199</v>
      </c>
      <c r="HF11" s="54"/>
      <c r="HG11" s="54"/>
      <c r="HH11" s="54" t="s">
        <v>1201</v>
      </c>
      <c r="HI11" s="54"/>
      <c r="HJ11" s="54"/>
      <c r="HK11" s="54" t="s">
        <v>1205</v>
      </c>
      <c r="HL11" s="54"/>
      <c r="HM11" s="54"/>
      <c r="HN11" s="54" t="s">
        <v>1207</v>
      </c>
      <c r="HO11" s="54"/>
      <c r="HP11" s="54"/>
      <c r="HQ11" s="54" t="s">
        <v>1210</v>
      </c>
      <c r="HR11" s="54"/>
      <c r="HS11" s="54"/>
      <c r="HT11" s="54" t="s">
        <v>1215</v>
      </c>
      <c r="HU11" s="54"/>
      <c r="HV11" s="54"/>
      <c r="HW11" s="54" t="s">
        <v>1216</v>
      </c>
      <c r="HX11" s="54"/>
      <c r="HY11" s="54"/>
      <c r="HZ11" s="54" t="s">
        <v>349</v>
      </c>
      <c r="IA11" s="54"/>
      <c r="IB11" s="54"/>
      <c r="IC11" s="54" t="s">
        <v>350</v>
      </c>
      <c r="ID11" s="54"/>
      <c r="IE11" s="54"/>
      <c r="IF11" s="54" t="s">
        <v>351</v>
      </c>
      <c r="IG11" s="54"/>
      <c r="IH11" s="54"/>
      <c r="II11" s="54" t="s">
        <v>352</v>
      </c>
      <c r="IJ11" s="54"/>
      <c r="IK11" s="54"/>
      <c r="IL11" s="54" t="s">
        <v>353</v>
      </c>
      <c r="IM11" s="54"/>
      <c r="IN11" s="54"/>
      <c r="IO11" s="54" t="s">
        <v>354</v>
      </c>
      <c r="IP11" s="54"/>
      <c r="IQ11" s="54"/>
      <c r="IR11" s="54" t="s">
        <v>355</v>
      </c>
      <c r="IS11" s="54"/>
      <c r="IT11" s="54"/>
    </row>
    <row r="12" spans="1:254" ht="124.9" customHeight="1" x14ac:dyDescent="0.25">
      <c r="A12" s="63"/>
      <c r="B12" s="63"/>
      <c r="C12" s="51" t="s">
        <v>1072</v>
      </c>
      <c r="D12" s="51"/>
      <c r="E12" s="51"/>
      <c r="F12" s="52" t="s">
        <v>1075</v>
      </c>
      <c r="G12" s="52"/>
      <c r="H12" s="52"/>
      <c r="I12" s="52" t="s">
        <v>1076</v>
      </c>
      <c r="J12" s="52"/>
      <c r="K12" s="52"/>
      <c r="L12" s="52" t="s">
        <v>1080</v>
      </c>
      <c r="M12" s="52"/>
      <c r="N12" s="52"/>
      <c r="O12" s="52" t="s">
        <v>1081</v>
      </c>
      <c r="P12" s="52"/>
      <c r="Q12" s="52"/>
      <c r="R12" s="52" t="s">
        <v>1082</v>
      </c>
      <c r="S12" s="52"/>
      <c r="T12" s="52"/>
      <c r="U12" s="52" t="s">
        <v>532</v>
      </c>
      <c r="V12" s="52"/>
      <c r="W12" s="52"/>
      <c r="X12" s="52" t="s">
        <v>534</v>
      </c>
      <c r="Y12" s="52"/>
      <c r="Z12" s="52"/>
      <c r="AA12" s="51" t="s">
        <v>536</v>
      </c>
      <c r="AB12" s="51"/>
      <c r="AC12" s="51"/>
      <c r="AD12" s="51" t="s">
        <v>1088</v>
      </c>
      <c r="AE12" s="51"/>
      <c r="AF12" s="51"/>
      <c r="AG12" s="52" t="s">
        <v>1089</v>
      </c>
      <c r="AH12" s="52"/>
      <c r="AI12" s="52"/>
      <c r="AJ12" s="52" t="s">
        <v>1093</v>
      </c>
      <c r="AK12" s="52"/>
      <c r="AL12" s="52"/>
      <c r="AM12" s="51" t="s">
        <v>1095</v>
      </c>
      <c r="AN12" s="51"/>
      <c r="AO12" s="51"/>
      <c r="AP12" s="52" t="s">
        <v>543</v>
      </c>
      <c r="AQ12" s="52"/>
      <c r="AR12" s="52"/>
      <c r="AS12" s="51" t="s">
        <v>1097</v>
      </c>
      <c r="AT12" s="51"/>
      <c r="AU12" s="51"/>
      <c r="AV12" s="52" t="s">
        <v>1098</v>
      </c>
      <c r="AW12" s="52"/>
      <c r="AX12" s="52"/>
      <c r="AY12" s="52" t="s">
        <v>549</v>
      </c>
      <c r="AZ12" s="52"/>
      <c r="BA12" s="52"/>
      <c r="BB12" s="52" t="s">
        <v>1099</v>
      </c>
      <c r="BC12" s="52"/>
      <c r="BD12" s="52"/>
      <c r="BE12" s="52" t="s">
        <v>1100</v>
      </c>
      <c r="BF12" s="52"/>
      <c r="BG12" s="52"/>
      <c r="BH12" s="52" t="s">
        <v>1101</v>
      </c>
      <c r="BI12" s="52"/>
      <c r="BJ12" s="52"/>
      <c r="BK12" s="52" t="s">
        <v>1107</v>
      </c>
      <c r="BL12" s="52"/>
      <c r="BM12" s="52"/>
      <c r="BN12" s="52" t="s">
        <v>1103</v>
      </c>
      <c r="BO12" s="52"/>
      <c r="BP12" s="52"/>
      <c r="BQ12" s="52" t="s">
        <v>1104</v>
      </c>
      <c r="BR12" s="52"/>
      <c r="BS12" s="52"/>
      <c r="BT12" s="52" t="s">
        <v>564</v>
      </c>
      <c r="BU12" s="52"/>
      <c r="BV12" s="52"/>
      <c r="BW12" s="52" t="s">
        <v>1112</v>
      </c>
      <c r="BX12" s="52"/>
      <c r="BY12" s="52"/>
      <c r="BZ12" s="52" t="s">
        <v>567</v>
      </c>
      <c r="CA12" s="52"/>
      <c r="CB12" s="52"/>
      <c r="CC12" s="52" t="s">
        <v>570</v>
      </c>
      <c r="CD12" s="52"/>
      <c r="CE12" s="52"/>
      <c r="CF12" s="52" t="s">
        <v>1115</v>
      </c>
      <c r="CG12" s="52"/>
      <c r="CH12" s="52"/>
      <c r="CI12" s="52" t="s">
        <v>1119</v>
      </c>
      <c r="CJ12" s="52"/>
      <c r="CK12" s="52"/>
      <c r="CL12" s="52" t="s">
        <v>1120</v>
      </c>
      <c r="CM12" s="52"/>
      <c r="CN12" s="52"/>
      <c r="CO12" s="52" t="s">
        <v>1121</v>
      </c>
      <c r="CP12" s="52"/>
      <c r="CQ12" s="52"/>
      <c r="CR12" s="52" t="s">
        <v>1122</v>
      </c>
      <c r="CS12" s="52"/>
      <c r="CT12" s="52"/>
      <c r="CU12" s="52" t="s">
        <v>1123</v>
      </c>
      <c r="CV12" s="52"/>
      <c r="CW12" s="52"/>
      <c r="CX12" s="52" t="s">
        <v>1124</v>
      </c>
      <c r="CY12" s="52"/>
      <c r="CZ12" s="52"/>
      <c r="DA12" s="52" t="s">
        <v>580</v>
      </c>
      <c r="DB12" s="52"/>
      <c r="DC12" s="52"/>
      <c r="DD12" s="52" t="s">
        <v>1129</v>
      </c>
      <c r="DE12" s="52"/>
      <c r="DF12" s="52"/>
      <c r="DG12" s="52" t="s">
        <v>1130</v>
      </c>
      <c r="DH12" s="52"/>
      <c r="DI12" s="52"/>
      <c r="DJ12" s="52" t="s">
        <v>1134</v>
      </c>
      <c r="DK12" s="52"/>
      <c r="DL12" s="52"/>
      <c r="DM12" s="52" t="s">
        <v>593</v>
      </c>
      <c r="DN12" s="52"/>
      <c r="DO12" s="52"/>
      <c r="DP12" s="52" t="s">
        <v>596</v>
      </c>
      <c r="DQ12" s="52"/>
      <c r="DR12" s="52"/>
      <c r="DS12" s="52" t="s">
        <v>1136</v>
      </c>
      <c r="DT12" s="52"/>
      <c r="DU12" s="52"/>
      <c r="DV12" s="52" t="s">
        <v>570</v>
      </c>
      <c r="DW12" s="52"/>
      <c r="DX12" s="52"/>
      <c r="DY12" s="52" t="s">
        <v>1141</v>
      </c>
      <c r="DZ12" s="52"/>
      <c r="EA12" s="52"/>
      <c r="EB12" s="52" t="s">
        <v>1142</v>
      </c>
      <c r="EC12" s="52"/>
      <c r="ED12" s="52"/>
      <c r="EE12" s="52" t="s">
        <v>605</v>
      </c>
      <c r="EF12" s="52"/>
      <c r="EG12" s="52"/>
      <c r="EH12" s="52" t="s">
        <v>1145</v>
      </c>
      <c r="EI12" s="52"/>
      <c r="EJ12" s="52"/>
      <c r="EK12" s="52" t="s">
        <v>609</v>
      </c>
      <c r="EL12" s="52"/>
      <c r="EM12" s="52"/>
      <c r="EN12" s="52" t="s">
        <v>610</v>
      </c>
      <c r="EO12" s="52"/>
      <c r="EP12" s="52"/>
      <c r="EQ12" s="52" t="s">
        <v>1148</v>
      </c>
      <c r="ER12" s="52"/>
      <c r="ES12" s="52"/>
      <c r="ET12" s="52" t="s">
        <v>1149</v>
      </c>
      <c r="EU12" s="52"/>
      <c r="EV12" s="52"/>
      <c r="EW12" s="52" t="s">
        <v>1150</v>
      </c>
      <c r="EX12" s="52"/>
      <c r="EY12" s="52"/>
      <c r="EZ12" s="52" t="s">
        <v>1151</v>
      </c>
      <c r="FA12" s="52"/>
      <c r="FB12" s="52"/>
      <c r="FC12" s="52" t="s">
        <v>1153</v>
      </c>
      <c r="FD12" s="52"/>
      <c r="FE12" s="52"/>
      <c r="FF12" s="52" t="s">
        <v>1160</v>
      </c>
      <c r="FG12" s="52"/>
      <c r="FH12" s="52"/>
      <c r="FI12" s="52" t="s">
        <v>1157</v>
      </c>
      <c r="FJ12" s="52"/>
      <c r="FK12" s="52"/>
      <c r="FL12" s="52" t="s">
        <v>1158</v>
      </c>
      <c r="FM12" s="52"/>
      <c r="FN12" s="52"/>
      <c r="FO12" s="60" t="s">
        <v>628</v>
      </c>
      <c r="FP12" s="60"/>
      <c r="FQ12" s="60"/>
      <c r="FR12" s="52" t="s">
        <v>1165</v>
      </c>
      <c r="FS12" s="52"/>
      <c r="FT12" s="52"/>
      <c r="FU12" s="52" t="s">
        <v>1167</v>
      </c>
      <c r="FV12" s="52"/>
      <c r="FW12" s="52"/>
      <c r="FX12" s="52" t="s">
        <v>633</v>
      </c>
      <c r="FY12" s="52"/>
      <c r="FZ12" s="52"/>
      <c r="GA12" s="52" t="s">
        <v>1169</v>
      </c>
      <c r="GB12" s="52"/>
      <c r="GC12" s="52"/>
      <c r="GD12" s="52" t="s">
        <v>1171</v>
      </c>
      <c r="GE12" s="52"/>
      <c r="GF12" s="52"/>
      <c r="GG12" s="52" t="s">
        <v>1175</v>
      </c>
      <c r="GH12" s="52"/>
      <c r="GI12" s="52"/>
      <c r="GJ12" s="51" t="s">
        <v>1176</v>
      </c>
      <c r="GK12" s="51"/>
      <c r="GL12" s="51"/>
      <c r="GM12" s="52" t="s">
        <v>641</v>
      </c>
      <c r="GN12" s="52"/>
      <c r="GO12" s="52"/>
      <c r="GP12" s="52" t="s">
        <v>1182</v>
      </c>
      <c r="GQ12" s="52"/>
      <c r="GR12" s="52"/>
      <c r="GS12" s="52" t="s">
        <v>1188</v>
      </c>
      <c r="GT12" s="52"/>
      <c r="GU12" s="52"/>
      <c r="GV12" s="52" t="s">
        <v>1189</v>
      </c>
      <c r="GW12" s="52"/>
      <c r="GX12" s="52"/>
      <c r="GY12" s="52" t="s">
        <v>646</v>
      </c>
      <c r="GZ12" s="52"/>
      <c r="HA12" s="52"/>
      <c r="HB12" s="52" t="s">
        <v>647</v>
      </c>
      <c r="HC12" s="52"/>
      <c r="HD12" s="52"/>
      <c r="HE12" s="52" t="s">
        <v>650</v>
      </c>
      <c r="HF12" s="52"/>
      <c r="HG12" s="52"/>
      <c r="HH12" s="52" t="s">
        <v>1200</v>
      </c>
      <c r="HI12" s="52"/>
      <c r="HJ12" s="52"/>
      <c r="HK12" s="52" t="s">
        <v>1206</v>
      </c>
      <c r="HL12" s="52"/>
      <c r="HM12" s="52"/>
      <c r="HN12" s="52" t="s">
        <v>1208</v>
      </c>
      <c r="HO12" s="52"/>
      <c r="HP12" s="52"/>
      <c r="HQ12" s="52" t="s">
        <v>1211</v>
      </c>
      <c r="HR12" s="52"/>
      <c r="HS12" s="52"/>
      <c r="HT12" s="52" t="s">
        <v>659</v>
      </c>
      <c r="HU12" s="52"/>
      <c r="HV12" s="52"/>
      <c r="HW12" s="52" t="s">
        <v>520</v>
      </c>
      <c r="HX12" s="52"/>
      <c r="HY12" s="52"/>
      <c r="HZ12" s="52" t="s">
        <v>1217</v>
      </c>
      <c r="IA12" s="52"/>
      <c r="IB12" s="52"/>
      <c r="IC12" s="52" t="s">
        <v>1220</v>
      </c>
      <c r="ID12" s="52"/>
      <c r="IE12" s="52"/>
      <c r="IF12" s="52" t="s">
        <v>665</v>
      </c>
      <c r="IG12" s="52"/>
      <c r="IH12" s="52"/>
      <c r="II12" s="52" t="s">
        <v>1224</v>
      </c>
      <c r="IJ12" s="52"/>
      <c r="IK12" s="52"/>
      <c r="IL12" s="52" t="s">
        <v>1225</v>
      </c>
      <c r="IM12" s="52"/>
      <c r="IN12" s="52"/>
      <c r="IO12" s="52" t="s">
        <v>1230</v>
      </c>
      <c r="IP12" s="52"/>
      <c r="IQ12" s="52"/>
      <c r="IR12" s="52" t="s">
        <v>669</v>
      </c>
      <c r="IS12" s="52"/>
      <c r="IT12" s="52"/>
    </row>
    <row r="13" spans="1:254" ht="156" x14ac:dyDescent="0.25">
      <c r="A13" s="63"/>
      <c r="B13" s="63"/>
      <c r="C13" s="33" t="s">
        <v>710</v>
      </c>
      <c r="D13" s="33" t="s">
        <v>1073</v>
      </c>
      <c r="E13" s="33" t="s">
        <v>1074</v>
      </c>
      <c r="F13" s="33" t="s">
        <v>525</v>
      </c>
      <c r="G13" s="33" t="s">
        <v>526</v>
      </c>
      <c r="H13" s="33" t="s">
        <v>527</v>
      </c>
      <c r="I13" s="33" t="s">
        <v>1077</v>
      </c>
      <c r="J13" s="33" t="s">
        <v>1078</v>
      </c>
      <c r="K13" s="33" t="s">
        <v>1079</v>
      </c>
      <c r="L13" s="33" t="s">
        <v>168</v>
      </c>
      <c r="M13" s="33" t="s">
        <v>528</v>
      </c>
      <c r="N13" s="33" t="s">
        <v>529</v>
      </c>
      <c r="O13" s="33" t="s">
        <v>437</v>
      </c>
      <c r="P13" s="33" t="s">
        <v>530</v>
      </c>
      <c r="Q13" s="33" t="s">
        <v>531</v>
      </c>
      <c r="R13" s="33" t="s">
        <v>144</v>
      </c>
      <c r="S13" s="33" t="s">
        <v>234</v>
      </c>
      <c r="T13" s="33" t="s">
        <v>166</v>
      </c>
      <c r="U13" s="33" t="s">
        <v>532</v>
      </c>
      <c r="V13" s="33" t="s">
        <v>533</v>
      </c>
      <c r="W13" s="33" t="s">
        <v>1083</v>
      </c>
      <c r="X13" s="30" t="s">
        <v>154</v>
      </c>
      <c r="Y13" s="30" t="s">
        <v>535</v>
      </c>
      <c r="Z13" s="30" t="s">
        <v>396</v>
      </c>
      <c r="AA13" s="30" t="s">
        <v>1084</v>
      </c>
      <c r="AB13" s="30" t="s">
        <v>1085</v>
      </c>
      <c r="AC13" s="30" t="s">
        <v>1086</v>
      </c>
      <c r="AD13" s="30" t="s">
        <v>159</v>
      </c>
      <c r="AE13" s="30" t="s">
        <v>449</v>
      </c>
      <c r="AF13" s="30" t="s">
        <v>150</v>
      </c>
      <c r="AG13" s="30" t="s">
        <v>1090</v>
      </c>
      <c r="AH13" s="30" t="s">
        <v>1091</v>
      </c>
      <c r="AI13" s="30" t="s">
        <v>1092</v>
      </c>
      <c r="AJ13" s="30" t="s">
        <v>541</v>
      </c>
      <c r="AK13" s="30" t="s">
        <v>1094</v>
      </c>
      <c r="AL13" s="30" t="s">
        <v>542</v>
      </c>
      <c r="AM13" s="30" t="s">
        <v>538</v>
      </c>
      <c r="AN13" s="30" t="s">
        <v>539</v>
      </c>
      <c r="AO13" s="30" t="s">
        <v>540</v>
      </c>
      <c r="AP13" s="30" t="s">
        <v>543</v>
      </c>
      <c r="AQ13" s="30" t="s">
        <v>544</v>
      </c>
      <c r="AR13" s="30" t="s">
        <v>545</v>
      </c>
      <c r="AS13" s="30" t="s">
        <v>156</v>
      </c>
      <c r="AT13" s="30" t="s">
        <v>386</v>
      </c>
      <c r="AU13" s="30" t="s">
        <v>157</v>
      </c>
      <c r="AV13" s="30" t="s">
        <v>546</v>
      </c>
      <c r="AW13" s="30" t="s">
        <v>547</v>
      </c>
      <c r="AX13" s="30" t="s">
        <v>548</v>
      </c>
      <c r="AY13" s="30" t="s">
        <v>550</v>
      </c>
      <c r="AZ13" s="30" t="s">
        <v>551</v>
      </c>
      <c r="BA13" s="30" t="s">
        <v>552</v>
      </c>
      <c r="BB13" s="30" t="s">
        <v>553</v>
      </c>
      <c r="BC13" s="30" t="s">
        <v>554</v>
      </c>
      <c r="BD13" s="30" t="s">
        <v>555</v>
      </c>
      <c r="BE13" s="30" t="s">
        <v>673</v>
      </c>
      <c r="BF13" s="30" t="s">
        <v>556</v>
      </c>
      <c r="BG13" s="30" t="s">
        <v>557</v>
      </c>
      <c r="BH13" s="30" t="s">
        <v>558</v>
      </c>
      <c r="BI13" s="30" t="s">
        <v>559</v>
      </c>
      <c r="BJ13" s="30" t="s">
        <v>560</v>
      </c>
      <c r="BK13" s="30" t="s">
        <v>1108</v>
      </c>
      <c r="BL13" s="30" t="s">
        <v>1109</v>
      </c>
      <c r="BM13" s="30" t="s">
        <v>1110</v>
      </c>
      <c r="BN13" s="30" t="s">
        <v>561</v>
      </c>
      <c r="BO13" s="30" t="s">
        <v>562</v>
      </c>
      <c r="BP13" s="30" t="s">
        <v>563</v>
      </c>
      <c r="BQ13" s="33" t="s">
        <v>1104</v>
      </c>
      <c r="BR13" s="33" t="s">
        <v>1105</v>
      </c>
      <c r="BS13" s="33" t="s">
        <v>1106</v>
      </c>
      <c r="BT13" s="30" t="s">
        <v>565</v>
      </c>
      <c r="BU13" s="30" t="s">
        <v>1111</v>
      </c>
      <c r="BV13" s="30" t="s">
        <v>566</v>
      </c>
      <c r="BW13" s="30" t="s">
        <v>475</v>
      </c>
      <c r="BX13" s="30" t="s">
        <v>1113</v>
      </c>
      <c r="BY13" s="30" t="s">
        <v>477</v>
      </c>
      <c r="BZ13" s="30" t="s">
        <v>568</v>
      </c>
      <c r="CA13" s="30" t="s">
        <v>569</v>
      </c>
      <c r="CB13" s="30" t="s">
        <v>1114</v>
      </c>
      <c r="CC13" s="30" t="s">
        <v>570</v>
      </c>
      <c r="CD13" s="30" t="s">
        <v>571</v>
      </c>
      <c r="CE13" s="30" t="s">
        <v>572</v>
      </c>
      <c r="CF13" s="33" t="s">
        <v>1116</v>
      </c>
      <c r="CG13" s="33" t="s">
        <v>1117</v>
      </c>
      <c r="CH13" s="33" t="s">
        <v>1118</v>
      </c>
      <c r="CI13" s="30" t="s">
        <v>146</v>
      </c>
      <c r="CJ13" s="30" t="s">
        <v>573</v>
      </c>
      <c r="CK13" s="30" t="s">
        <v>574</v>
      </c>
      <c r="CL13" s="30" t="s">
        <v>674</v>
      </c>
      <c r="CM13" s="30" t="s">
        <v>585</v>
      </c>
      <c r="CN13" s="30" t="s">
        <v>586</v>
      </c>
      <c r="CO13" s="30" t="s">
        <v>405</v>
      </c>
      <c r="CP13" s="30" t="s">
        <v>575</v>
      </c>
      <c r="CQ13" s="30" t="s">
        <v>576</v>
      </c>
      <c r="CR13" s="30" t="s">
        <v>577</v>
      </c>
      <c r="CS13" s="30" t="s">
        <v>578</v>
      </c>
      <c r="CT13" s="30" t="s">
        <v>579</v>
      </c>
      <c r="CU13" s="30" t="s">
        <v>537</v>
      </c>
      <c r="CV13" s="30" t="s">
        <v>581</v>
      </c>
      <c r="CW13" s="30" t="s">
        <v>582</v>
      </c>
      <c r="CX13" s="30" t="s">
        <v>583</v>
      </c>
      <c r="CY13" s="30" t="s">
        <v>584</v>
      </c>
      <c r="CZ13" s="30" t="s">
        <v>1125</v>
      </c>
      <c r="DA13" s="33" t="s">
        <v>1126</v>
      </c>
      <c r="DB13" s="33" t="s">
        <v>1127</v>
      </c>
      <c r="DC13" s="33" t="s">
        <v>1128</v>
      </c>
      <c r="DD13" s="30" t="s">
        <v>587</v>
      </c>
      <c r="DE13" s="30" t="s">
        <v>588</v>
      </c>
      <c r="DF13" s="30" t="s">
        <v>589</v>
      </c>
      <c r="DG13" s="30" t="s">
        <v>1131</v>
      </c>
      <c r="DH13" s="30" t="s">
        <v>1132</v>
      </c>
      <c r="DI13" s="30" t="s">
        <v>1133</v>
      </c>
      <c r="DJ13" s="30" t="s">
        <v>590</v>
      </c>
      <c r="DK13" s="30" t="s">
        <v>591</v>
      </c>
      <c r="DL13" s="30" t="s">
        <v>592</v>
      </c>
      <c r="DM13" s="30" t="s">
        <v>593</v>
      </c>
      <c r="DN13" s="30" t="s">
        <v>594</v>
      </c>
      <c r="DO13" s="30" t="s">
        <v>595</v>
      </c>
      <c r="DP13" s="30" t="s">
        <v>596</v>
      </c>
      <c r="DQ13" s="30" t="s">
        <v>597</v>
      </c>
      <c r="DR13" s="30" t="s">
        <v>1135</v>
      </c>
      <c r="DS13" s="30" t="s">
        <v>1137</v>
      </c>
      <c r="DT13" s="30" t="s">
        <v>1138</v>
      </c>
      <c r="DU13" s="30" t="s">
        <v>1139</v>
      </c>
      <c r="DV13" s="30" t="s">
        <v>570</v>
      </c>
      <c r="DW13" s="30" t="s">
        <v>1140</v>
      </c>
      <c r="DX13" s="30" t="s">
        <v>598</v>
      </c>
      <c r="DY13" s="30" t="s">
        <v>599</v>
      </c>
      <c r="DZ13" s="30" t="s">
        <v>600</v>
      </c>
      <c r="EA13" s="30" t="s">
        <v>601</v>
      </c>
      <c r="EB13" s="30" t="s">
        <v>602</v>
      </c>
      <c r="EC13" s="30" t="s">
        <v>603</v>
      </c>
      <c r="ED13" s="30" t="s">
        <v>604</v>
      </c>
      <c r="EE13" s="30" t="s">
        <v>675</v>
      </c>
      <c r="EF13" s="30" t="s">
        <v>1143</v>
      </c>
      <c r="EG13" s="30" t="s">
        <v>1144</v>
      </c>
      <c r="EH13" s="30" t="s">
        <v>606</v>
      </c>
      <c r="EI13" s="30" t="s">
        <v>607</v>
      </c>
      <c r="EJ13" s="30" t="s">
        <v>608</v>
      </c>
      <c r="EK13" s="30" t="s">
        <v>609</v>
      </c>
      <c r="EL13" s="30" t="s">
        <v>1146</v>
      </c>
      <c r="EM13" s="30" t="s">
        <v>1147</v>
      </c>
      <c r="EN13" s="30" t="s">
        <v>611</v>
      </c>
      <c r="EO13" s="30" t="s">
        <v>612</v>
      </c>
      <c r="EP13" s="30" t="s">
        <v>613</v>
      </c>
      <c r="EQ13" s="30" t="s">
        <v>614</v>
      </c>
      <c r="ER13" s="30" t="s">
        <v>615</v>
      </c>
      <c r="ES13" s="30" t="s">
        <v>616</v>
      </c>
      <c r="ET13" s="30" t="s">
        <v>617</v>
      </c>
      <c r="EU13" s="30" t="s">
        <v>618</v>
      </c>
      <c r="EV13" s="30" t="s">
        <v>619</v>
      </c>
      <c r="EW13" s="30" t="s">
        <v>676</v>
      </c>
      <c r="EX13" s="30" t="s">
        <v>620</v>
      </c>
      <c r="EY13" s="30" t="s">
        <v>621</v>
      </c>
      <c r="EZ13" s="30" t="s">
        <v>622</v>
      </c>
      <c r="FA13" s="30" t="s">
        <v>623</v>
      </c>
      <c r="FB13" s="30" t="s">
        <v>1152</v>
      </c>
      <c r="FC13" s="30" t="s">
        <v>1154</v>
      </c>
      <c r="FD13" s="30" t="s">
        <v>1155</v>
      </c>
      <c r="FE13" s="30" t="s">
        <v>1156</v>
      </c>
      <c r="FF13" s="33" t="s">
        <v>624</v>
      </c>
      <c r="FG13" s="46" t="s">
        <v>1161</v>
      </c>
      <c r="FH13" s="30" t="s">
        <v>625</v>
      </c>
      <c r="FI13" s="30" t="s">
        <v>144</v>
      </c>
      <c r="FJ13" s="30" t="s">
        <v>234</v>
      </c>
      <c r="FK13" s="30" t="s">
        <v>166</v>
      </c>
      <c r="FL13" s="30" t="s">
        <v>626</v>
      </c>
      <c r="FM13" s="30" t="s">
        <v>627</v>
      </c>
      <c r="FN13" s="30" t="s">
        <v>1159</v>
      </c>
      <c r="FO13" s="30" t="s">
        <v>1162</v>
      </c>
      <c r="FP13" s="30" t="s">
        <v>1163</v>
      </c>
      <c r="FQ13" s="30" t="s">
        <v>1164</v>
      </c>
      <c r="FR13" s="30" t="s">
        <v>629</v>
      </c>
      <c r="FS13" s="30" t="s">
        <v>630</v>
      </c>
      <c r="FT13" s="30" t="s">
        <v>1166</v>
      </c>
      <c r="FU13" s="30" t="s">
        <v>631</v>
      </c>
      <c r="FV13" s="30" t="s">
        <v>632</v>
      </c>
      <c r="FW13" s="30" t="s">
        <v>1168</v>
      </c>
      <c r="FX13" s="30" t="s">
        <v>1229</v>
      </c>
      <c r="FY13" s="30" t="s">
        <v>634</v>
      </c>
      <c r="FZ13" s="30" t="s">
        <v>635</v>
      </c>
      <c r="GA13" s="30" t="s">
        <v>636</v>
      </c>
      <c r="GB13" s="30" t="s">
        <v>637</v>
      </c>
      <c r="GC13" s="30" t="s">
        <v>1170</v>
      </c>
      <c r="GD13" s="33" t="s">
        <v>1172</v>
      </c>
      <c r="GE13" s="33" t="s">
        <v>1173</v>
      </c>
      <c r="GF13" s="33" t="s">
        <v>1174</v>
      </c>
      <c r="GG13" s="30" t="s">
        <v>638</v>
      </c>
      <c r="GH13" s="30" t="s">
        <v>639</v>
      </c>
      <c r="GI13" s="30" t="s">
        <v>640</v>
      </c>
      <c r="GJ13" s="30" t="s">
        <v>1177</v>
      </c>
      <c r="GK13" s="30" t="s">
        <v>1178</v>
      </c>
      <c r="GL13" s="30" t="s">
        <v>1179</v>
      </c>
      <c r="GM13" s="30" t="s">
        <v>641</v>
      </c>
      <c r="GN13" s="30" t="s">
        <v>642</v>
      </c>
      <c r="GO13" s="30" t="s">
        <v>643</v>
      </c>
      <c r="GP13" s="30" t="s">
        <v>1184</v>
      </c>
      <c r="GQ13" s="30" t="s">
        <v>1185</v>
      </c>
      <c r="GR13" s="30" t="s">
        <v>1186</v>
      </c>
      <c r="GS13" s="30" t="s">
        <v>677</v>
      </c>
      <c r="GT13" s="30" t="s">
        <v>644</v>
      </c>
      <c r="GU13" s="30" t="s">
        <v>645</v>
      </c>
      <c r="GV13" s="46" t="s">
        <v>1190</v>
      </c>
      <c r="GW13" s="46" t="s">
        <v>1191</v>
      </c>
      <c r="GX13" s="46" t="s">
        <v>1192</v>
      </c>
      <c r="GY13" s="30" t="s">
        <v>1195</v>
      </c>
      <c r="GZ13" s="30" t="s">
        <v>1196</v>
      </c>
      <c r="HA13" s="30" t="s">
        <v>1197</v>
      </c>
      <c r="HB13" s="30" t="s">
        <v>647</v>
      </c>
      <c r="HC13" s="30" t="s">
        <v>648</v>
      </c>
      <c r="HD13" s="30" t="s">
        <v>649</v>
      </c>
      <c r="HE13" s="30" t="s">
        <v>651</v>
      </c>
      <c r="HF13" s="30" t="s">
        <v>652</v>
      </c>
      <c r="HG13" s="30" t="s">
        <v>653</v>
      </c>
      <c r="HH13" s="46" t="s">
        <v>1202</v>
      </c>
      <c r="HI13" s="46" t="s">
        <v>1203</v>
      </c>
      <c r="HJ13" s="46" t="s">
        <v>1204</v>
      </c>
      <c r="HK13" s="30" t="s">
        <v>654</v>
      </c>
      <c r="HL13" s="30" t="s">
        <v>655</v>
      </c>
      <c r="HM13" s="30" t="s">
        <v>656</v>
      </c>
      <c r="HN13" s="30" t="s">
        <v>657</v>
      </c>
      <c r="HO13" s="30" t="s">
        <v>1209</v>
      </c>
      <c r="HP13" s="30" t="s">
        <v>658</v>
      </c>
      <c r="HQ13" s="30" t="s">
        <v>660</v>
      </c>
      <c r="HR13" s="30" t="s">
        <v>661</v>
      </c>
      <c r="HS13" s="30" t="s">
        <v>662</v>
      </c>
      <c r="HT13" s="33" t="s">
        <v>1212</v>
      </c>
      <c r="HU13" s="33" t="s">
        <v>1213</v>
      </c>
      <c r="HV13" s="33" t="s">
        <v>1214</v>
      </c>
      <c r="HW13" s="30" t="s">
        <v>520</v>
      </c>
      <c r="HX13" s="30" t="s">
        <v>663</v>
      </c>
      <c r="HY13" s="30" t="s">
        <v>664</v>
      </c>
      <c r="HZ13" s="30" t="s">
        <v>1217</v>
      </c>
      <c r="IA13" s="30" t="s">
        <v>1218</v>
      </c>
      <c r="IB13" s="30" t="s">
        <v>1219</v>
      </c>
      <c r="IC13" s="30" t="s">
        <v>1221</v>
      </c>
      <c r="ID13" s="30" t="s">
        <v>1222</v>
      </c>
      <c r="IE13" s="30" t="s">
        <v>1223</v>
      </c>
      <c r="IF13" s="30" t="s">
        <v>665</v>
      </c>
      <c r="IG13" s="30" t="s">
        <v>666</v>
      </c>
      <c r="IH13" s="30" t="s">
        <v>667</v>
      </c>
      <c r="II13" s="46" t="s">
        <v>160</v>
      </c>
      <c r="IJ13" s="46" t="s">
        <v>668</v>
      </c>
      <c r="IK13" s="46" t="s">
        <v>177</v>
      </c>
      <c r="IL13" s="30" t="s">
        <v>1226</v>
      </c>
      <c r="IM13" s="30" t="s">
        <v>1227</v>
      </c>
      <c r="IN13" s="30" t="s">
        <v>1228</v>
      </c>
      <c r="IO13" s="30" t="s">
        <v>1231</v>
      </c>
      <c r="IP13" s="30" t="s">
        <v>1232</v>
      </c>
      <c r="IQ13" s="30" t="s">
        <v>1233</v>
      </c>
      <c r="IR13" s="30" t="s">
        <v>670</v>
      </c>
      <c r="IS13" s="30" t="s">
        <v>671</v>
      </c>
      <c r="IT13" s="30" t="s">
        <v>672</v>
      </c>
    </row>
    <row r="14" spans="1:254" ht="15.75" x14ac:dyDescent="0.25">
      <c r="A14" s="44">
        <v>1</v>
      </c>
      <c r="B14" s="12"/>
      <c r="C14" s="5"/>
      <c r="D14" s="5"/>
      <c r="E14" s="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2"/>
      <c r="BX14" s="12"/>
      <c r="BY14" s="12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9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6" t="s">
        <v>141</v>
      </c>
      <c r="B39" s="57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58" t="s">
        <v>703</v>
      </c>
      <c r="B40" s="59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679</v>
      </c>
    </row>
    <row r="43" spans="1:254" x14ac:dyDescent="0.25">
      <c r="B43" t="s">
        <v>680</v>
      </c>
      <c r="C43" t="s">
        <v>681</v>
      </c>
      <c r="D43" s="34"/>
    </row>
    <row r="44" spans="1:254" x14ac:dyDescent="0.25">
      <c r="B44" t="s">
        <v>682</v>
      </c>
      <c r="C44" t="s">
        <v>681</v>
      </c>
    </row>
    <row r="45" spans="1:254" x14ac:dyDescent="0.25">
      <c r="B45" t="s">
        <v>683</v>
      </c>
      <c r="C45" t="s">
        <v>681</v>
      </c>
    </row>
    <row r="47" spans="1:254" x14ac:dyDescent="0.25">
      <c r="B47" t="s">
        <v>680</v>
      </c>
      <c r="C47" t="s">
        <v>684</v>
      </c>
      <c r="D47" s="34"/>
    </row>
    <row r="48" spans="1:254" x14ac:dyDescent="0.25">
      <c r="B48" t="s">
        <v>682</v>
      </c>
      <c r="C48" t="s">
        <v>684</v>
      </c>
    </row>
    <row r="49" spans="2:3" x14ac:dyDescent="0.25">
      <c r="B49" t="s">
        <v>683</v>
      </c>
      <c r="C49" t="s">
        <v>684</v>
      </c>
    </row>
    <row r="51" spans="2:3" x14ac:dyDescent="0.25">
      <c r="B51" t="s">
        <v>680</v>
      </c>
      <c r="C51" t="s">
        <v>686</v>
      </c>
    </row>
    <row r="52" spans="2:3" x14ac:dyDescent="0.25">
      <c r="B52" t="s">
        <v>682</v>
      </c>
      <c r="C52" t="s">
        <v>686</v>
      </c>
    </row>
    <row r="53" spans="2:3" x14ac:dyDescent="0.25">
      <c r="B53" t="s">
        <v>683</v>
      </c>
      <c r="C53" t="s">
        <v>686</v>
      </c>
    </row>
    <row r="55" spans="2:3" x14ac:dyDescent="0.25">
      <c r="B55" t="s">
        <v>680</v>
      </c>
      <c r="C55" t="s">
        <v>685</v>
      </c>
    </row>
    <row r="56" spans="2:3" x14ac:dyDescent="0.25">
      <c r="B56" t="s">
        <v>682</v>
      </c>
      <c r="C56" t="s">
        <v>685</v>
      </c>
    </row>
    <row r="57" spans="2:3" x14ac:dyDescent="0.25">
      <c r="B57" t="s">
        <v>683</v>
      </c>
      <c r="C57" t="s">
        <v>685</v>
      </c>
    </row>
    <row r="59" spans="2:3" x14ac:dyDescent="0.25">
      <c r="B59" t="s">
        <v>680</v>
      </c>
      <c r="C59" t="s">
        <v>687</v>
      </c>
    </row>
    <row r="60" spans="2:3" x14ac:dyDescent="0.25">
      <c r="B60" t="s">
        <v>682</v>
      </c>
      <c r="C60" t="s">
        <v>687</v>
      </c>
    </row>
    <row r="61" spans="2:3" x14ac:dyDescent="0.25">
      <c r="B61" t="s">
        <v>683</v>
      </c>
      <c r="C61" t="s">
        <v>687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2024-03-01T14:15:53Z</dcterms:modified>
</cp:coreProperties>
</file>